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4th\Report 30.09.2020\"/>
    </mc:Choice>
  </mc:AlternateContent>
  <bookViews>
    <workbookView xWindow="0" yWindow="0" windowWidth="28800" windowHeight="12435"/>
  </bookViews>
  <sheets>
    <sheet name="BCBCA" sheetId="4" r:id="rId1"/>
    <sheet name="Sheet1" sheetId="5" r:id="rId2"/>
  </sheets>
  <definedNames>
    <definedName name="_xlnm.Print_Area" localSheetId="0">BCBCA!$A:$I</definedName>
  </definedNames>
  <calcPr calcId="152511"/>
</workbook>
</file>

<file path=xl/calcChain.xml><?xml version="1.0" encoding="utf-8"?>
<calcChain xmlns="http://schemas.openxmlformats.org/spreadsheetml/2006/main">
  <c r="E51" i="4" l="1"/>
  <c r="F51" i="4"/>
  <c r="G51" i="4"/>
  <c r="I51" i="4"/>
  <c r="J51" i="4"/>
  <c r="K51" i="4"/>
  <c r="L51" i="4"/>
  <c r="M51" i="4"/>
  <c r="T51" i="4" s="1"/>
  <c r="N51" i="4"/>
  <c r="O51" i="4"/>
  <c r="P51" i="4"/>
  <c r="C51" i="4"/>
  <c r="C50" i="4"/>
  <c r="D50" i="4"/>
  <c r="E50" i="4"/>
  <c r="F50" i="4"/>
  <c r="G50" i="4"/>
  <c r="H50" i="4"/>
  <c r="I50" i="4"/>
  <c r="J50" i="4"/>
  <c r="Q50" i="4" s="1"/>
  <c r="K50" i="4"/>
  <c r="L50" i="4"/>
  <c r="M50" i="4"/>
  <c r="N50" i="4"/>
  <c r="U50" i="4" s="1"/>
  <c r="O50" i="4"/>
  <c r="P50" i="4"/>
  <c r="C41" i="4"/>
  <c r="D41" i="4"/>
  <c r="E41" i="4"/>
  <c r="F41" i="4"/>
  <c r="T41" i="4" s="1"/>
  <c r="G41" i="4"/>
  <c r="H41" i="4"/>
  <c r="I41" i="4"/>
  <c r="J41" i="4"/>
  <c r="Q41" i="4" s="1"/>
  <c r="K41" i="4"/>
  <c r="L41" i="4"/>
  <c r="M41" i="4"/>
  <c r="N41" i="4"/>
  <c r="U41" i="4" s="1"/>
  <c r="O41" i="4"/>
  <c r="P41" i="4"/>
  <c r="C45" i="4"/>
  <c r="D45" i="4"/>
  <c r="R45" i="4" s="1"/>
  <c r="E45" i="4"/>
  <c r="F45" i="4"/>
  <c r="T45" i="4" s="1"/>
  <c r="G45" i="4"/>
  <c r="H45" i="4"/>
  <c r="V45" i="4" s="1"/>
  <c r="I45" i="4"/>
  <c r="J45" i="4"/>
  <c r="K45" i="4"/>
  <c r="L45" i="4"/>
  <c r="M45" i="4"/>
  <c r="N45" i="4"/>
  <c r="O45" i="4"/>
  <c r="P45" i="4"/>
  <c r="E38" i="4"/>
  <c r="F38" i="4"/>
  <c r="G38" i="4"/>
  <c r="I38" i="4"/>
  <c r="J38" i="4"/>
  <c r="K38" i="4"/>
  <c r="L38" i="4"/>
  <c r="M38" i="4"/>
  <c r="T38" i="4" s="1"/>
  <c r="N38" i="4"/>
  <c r="O38" i="4"/>
  <c r="P38" i="4"/>
  <c r="C38" i="4"/>
  <c r="C37" i="4"/>
  <c r="D37" i="4"/>
  <c r="E37" i="4"/>
  <c r="F37" i="4"/>
  <c r="G37" i="4"/>
  <c r="H37" i="4"/>
  <c r="H38" i="4" s="1"/>
  <c r="H51" i="4" s="1"/>
  <c r="I37" i="4"/>
  <c r="J37" i="4"/>
  <c r="Q37" i="4" s="1"/>
  <c r="K37" i="4"/>
  <c r="L37" i="4"/>
  <c r="M37" i="4"/>
  <c r="N37" i="4"/>
  <c r="U37" i="4" s="1"/>
  <c r="O37" i="4"/>
  <c r="P37" i="4"/>
  <c r="C21" i="4"/>
  <c r="D21" i="4"/>
  <c r="D38" i="4" s="1"/>
  <c r="D51" i="4" s="1"/>
  <c r="E21" i="4"/>
  <c r="F21" i="4"/>
  <c r="G21" i="4"/>
  <c r="H21" i="4"/>
  <c r="I21" i="4"/>
  <c r="Q8" i="4"/>
  <c r="R8" i="4"/>
  <c r="S8" i="4"/>
  <c r="T8" i="4"/>
  <c r="U8" i="4"/>
  <c r="V8" i="4"/>
  <c r="W8" i="4"/>
  <c r="Q9" i="4"/>
  <c r="R9" i="4"/>
  <c r="S9" i="4"/>
  <c r="T9" i="4"/>
  <c r="U9" i="4"/>
  <c r="V9" i="4"/>
  <c r="W9" i="4"/>
  <c r="Q10" i="4"/>
  <c r="R10" i="4"/>
  <c r="S10" i="4"/>
  <c r="T10" i="4"/>
  <c r="U10" i="4"/>
  <c r="V10" i="4"/>
  <c r="W10" i="4"/>
  <c r="Q11" i="4"/>
  <c r="R11" i="4"/>
  <c r="S11" i="4"/>
  <c r="T11" i="4"/>
  <c r="U11" i="4"/>
  <c r="V11" i="4"/>
  <c r="W11" i="4"/>
  <c r="Q12" i="4"/>
  <c r="R12" i="4"/>
  <c r="S12" i="4"/>
  <c r="T12" i="4"/>
  <c r="U12" i="4"/>
  <c r="V12" i="4"/>
  <c r="W12" i="4"/>
  <c r="Q13" i="4"/>
  <c r="R13" i="4"/>
  <c r="S13" i="4"/>
  <c r="T13" i="4"/>
  <c r="U13" i="4"/>
  <c r="V13" i="4"/>
  <c r="W13" i="4"/>
  <c r="Q14" i="4"/>
  <c r="R14" i="4"/>
  <c r="S14" i="4"/>
  <c r="T14" i="4"/>
  <c r="U14" i="4"/>
  <c r="V14" i="4"/>
  <c r="W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R37" i="4"/>
  <c r="S37" i="4"/>
  <c r="T37" i="4"/>
  <c r="W37" i="4"/>
  <c r="Q38" i="4"/>
  <c r="S38" i="4"/>
  <c r="U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R41" i="4"/>
  <c r="S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S45" i="4"/>
  <c r="U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R50" i="4"/>
  <c r="S50" i="4"/>
  <c r="T50" i="4"/>
  <c r="V50" i="4"/>
  <c r="W50" i="4"/>
  <c r="Q51" i="4"/>
  <c r="S51" i="4"/>
  <c r="U51" i="4"/>
  <c r="W51" i="4"/>
  <c r="W51" i="5"/>
  <c r="V51" i="5"/>
  <c r="U51" i="5"/>
  <c r="T51" i="5"/>
  <c r="S51" i="5"/>
  <c r="R51" i="5"/>
  <c r="Q51" i="5"/>
  <c r="W50" i="5"/>
  <c r="V50" i="5"/>
  <c r="U50" i="5"/>
  <c r="T50" i="5"/>
  <c r="S50" i="5"/>
  <c r="R50" i="5"/>
  <c r="Q50" i="5"/>
  <c r="W49" i="5"/>
  <c r="V49" i="5"/>
  <c r="U49" i="5"/>
  <c r="T49" i="5"/>
  <c r="S49" i="5"/>
  <c r="R49" i="5"/>
  <c r="Q49" i="5"/>
  <c r="W48" i="5"/>
  <c r="V48" i="5"/>
  <c r="U48" i="5"/>
  <c r="T48" i="5"/>
  <c r="S48" i="5"/>
  <c r="R48" i="5"/>
  <c r="Q48" i="5"/>
  <c r="W47" i="5"/>
  <c r="V47" i="5"/>
  <c r="U47" i="5"/>
  <c r="T47" i="5"/>
  <c r="S47" i="5"/>
  <c r="R47" i="5"/>
  <c r="Q47" i="5"/>
  <c r="W46" i="5"/>
  <c r="V46" i="5"/>
  <c r="U46" i="5"/>
  <c r="T46" i="5"/>
  <c r="S46" i="5"/>
  <c r="R46" i="5"/>
  <c r="Q46" i="5"/>
  <c r="W45" i="5"/>
  <c r="V45" i="5"/>
  <c r="U45" i="5"/>
  <c r="T45" i="5"/>
  <c r="S45" i="5"/>
  <c r="R45" i="5"/>
  <c r="Q45" i="5"/>
  <c r="W44" i="5"/>
  <c r="V44" i="5"/>
  <c r="U44" i="5"/>
  <c r="T44" i="5"/>
  <c r="S44" i="5"/>
  <c r="R44" i="5"/>
  <c r="Q44" i="5"/>
  <c r="W43" i="5"/>
  <c r="V43" i="5"/>
  <c r="U43" i="5"/>
  <c r="T43" i="5"/>
  <c r="S43" i="5"/>
  <c r="R43" i="5"/>
  <c r="Q43" i="5"/>
  <c r="W42" i="5"/>
  <c r="V42" i="5"/>
  <c r="U42" i="5"/>
  <c r="T42" i="5"/>
  <c r="S42" i="5"/>
  <c r="R42" i="5"/>
  <c r="Q42" i="5"/>
  <c r="W41" i="5"/>
  <c r="V41" i="5"/>
  <c r="U41" i="5"/>
  <c r="T41" i="5"/>
  <c r="S41" i="5"/>
  <c r="R41" i="5"/>
  <c r="Q41" i="5"/>
  <c r="W40" i="5"/>
  <c r="V40" i="5"/>
  <c r="U40" i="5"/>
  <c r="T40" i="5"/>
  <c r="S40" i="5"/>
  <c r="R40" i="5"/>
  <c r="Q40" i="5"/>
  <c r="W39" i="5"/>
  <c r="V39" i="5"/>
  <c r="U39" i="5"/>
  <c r="T39" i="5"/>
  <c r="S39" i="5"/>
  <c r="R39" i="5"/>
  <c r="Q39" i="5"/>
  <c r="W38" i="5"/>
  <c r="V38" i="5"/>
  <c r="U38" i="5"/>
  <c r="T38" i="5"/>
  <c r="S38" i="5"/>
  <c r="R38" i="5"/>
  <c r="Q38" i="5"/>
  <c r="W37" i="5"/>
  <c r="V37" i="5"/>
  <c r="U37" i="5"/>
  <c r="T37" i="5"/>
  <c r="S37" i="5"/>
  <c r="R37" i="5"/>
  <c r="Q37" i="5"/>
  <c r="W36" i="5"/>
  <c r="V36" i="5"/>
  <c r="U36" i="5"/>
  <c r="T36" i="5"/>
  <c r="S36" i="5"/>
  <c r="R36" i="5"/>
  <c r="Q36" i="5"/>
  <c r="W35" i="5"/>
  <c r="V35" i="5"/>
  <c r="U35" i="5"/>
  <c r="T35" i="5"/>
  <c r="S35" i="5"/>
  <c r="R35" i="5"/>
  <c r="Q35" i="5"/>
  <c r="W34" i="5"/>
  <c r="V34" i="5"/>
  <c r="U34" i="5"/>
  <c r="T34" i="5"/>
  <c r="S34" i="5"/>
  <c r="R34" i="5"/>
  <c r="Q34" i="5"/>
  <c r="W33" i="5"/>
  <c r="V33" i="5"/>
  <c r="U33" i="5"/>
  <c r="T33" i="5"/>
  <c r="S33" i="5"/>
  <c r="R33" i="5"/>
  <c r="Q33" i="5"/>
  <c r="W32" i="5"/>
  <c r="V32" i="5"/>
  <c r="U32" i="5"/>
  <c r="T32" i="5"/>
  <c r="S32" i="5"/>
  <c r="R32" i="5"/>
  <c r="Q32" i="5"/>
  <c r="W31" i="5"/>
  <c r="V31" i="5"/>
  <c r="U31" i="5"/>
  <c r="T31" i="5"/>
  <c r="S31" i="5"/>
  <c r="R31" i="5"/>
  <c r="Q31" i="5"/>
  <c r="W30" i="5"/>
  <c r="V30" i="5"/>
  <c r="U30" i="5"/>
  <c r="T30" i="5"/>
  <c r="S30" i="5"/>
  <c r="R30" i="5"/>
  <c r="Q30" i="5"/>
  <c r="W29" i="5"/>
  <c r="V29" i="5"/>
  <c r="U29" i="5"/>
  <c r="T29" i="5"/>
  <c r="S29" i="5"/>
  <c r="R29" i="5"/>
  <c r="Q29" i="5"/>
  <c r="W28" i="5"/>
  <c r="V28" i="5"/>
  <c r="U28" i="5"/>
  <c r="T28" i="5"/>
  <c r="S28" i="5"/>
  <c r="R28" i="5"/>
  <c r="Q28" i="5"/>
  <c r="W27" i="5"/>
  <c r="V27" i="5"/>
  <c r="U27" i="5"/>
  <c r="T27" i="5"/>
  <c r="S27" i="5"/>
  <c r="R27" i="5"/>
  <c r="Q27" i="5"/>
  <c r="W26" i="5"/>
  <c r="V26" i="5"/>
  <c r="U26" i="5"/>
  <c r="T26" i="5"/>
  <c r="S26" i="5"/>
  <c r="R26" i="5"/>
  <c r="Q26" i="5"/>
  <c r="W25" i="5"/>
  <c r="V25" i="5"/>
  <c r="U25" i="5"/>
  <c r="T25" i="5"/>
  <c r="S25" i="5"/>
  <c r="R25" i="5"/>
  <c r="Q25" i="5"/>
  <c r="W24" i="5"/>
  <c r="V24" i="5"/>
  <c r="U24" i="5"/>
  <c r="T24" i="5"/>
  <c r="S24" i="5"/>
  <c r="R24" i="5"/>
  <c r="Q24" i="5"/>
  <c r="W23" i="5"/>
  <c r="V23" i="5"/>
  <c r="U23" i="5"/>
  <c r="T23" i="5"/>
  <c r="S23" i="5"/>
  <c r="R23" i="5"/>
  <c r="Q23" i="5"/>
  <c r="W22" i="5"/>
  <c r="V22" i="5"/>
  <c r="U22" i="5"/>
  <c r="T22" i="5"/>
  <c r="S22" i="5"/>
  <c r="R22" i="5"/>
  <c r="Q22" i="5"/>
  <c r="W21" i="5"/>
  <c r="V21" i="5"/>
  <c r="U21" i="5"/>
  <c r="T21" i="5"/>
  <c r="S21" i="5"/>
  <c r="R21" i="5"/>
  <c r="Q21" i="5"/>
  <c r="W20" i="5"/>
  <c r="V20" i="5"/>
  <c r="U20" i="5"/>
  <c r="T20" i="5"/>
  <c r="S20" i="5"/>
  <c r="R20" i="5"/>
  <c r="Q20" i="5"/>
  <c r="W19" i="5"/>
  <c r="V19" i="5"/>
  <c r="U19" i="5"/>
  <c r="T19" i="5"/>
  <c r="S19" i="5"/>
  <c r="R19" i="5"/>
  <c r="Q19" i="5"/>
  <c r="W18" i="5"/>
  <c r="V18" i="5"/>
  <c r="U18" i="5"/>
  <c r="T18" i="5"/>
  <c r="S18" i="5"/>
  <c r="R18" i="5"/>
  <c r="Q18" i="5"/>
  <c r="W17" i="5"/>
  <c r="V17" i="5"/>
  <c r="U17" i="5"/>
  <c r="T17" i="5"/>
  <c r="S17" i="5"/>
  <c r="R17" i="5"/>
  <c r="Q17" i="5"/>
  <c r="W16" i="5"/>
  <c r="V16" i="5"/>
  <c r="U16" i="5"/>
  <c r="T16" i="5"/>
  <c r="S16" i="5"/>
  <c r="R16" i="5"/>
  <c r="Q16" i="5"/>
  <c r="W15" i="5"/>
  <c r="V15" i="5"/>
  <c r="U15" i="5"/>
  <c r="T15" i="5"/>
  <c r="S15" i="5"/>
  <c r="R15" i="5"/>
  <c r="Q15" i="5"/>
  <c r="W14" i="5"/>
  <c r="V14" i="5"/>
  <c r="U14" i="5"/>
  <c r="T14" i="5"/>
  <c r="S14" i="5"/>
  <c r="R14" i="5"/>
  <c r="Q14" i="5"/>
  <c r="W13" i="5"/>
  <c r="V13" i="5"/>
  <c r="U13" i="5"/>
  <c r="T13" i="5"/>
  <c r="S13" i="5"/>
  <c r="R13" i="5"/>
  <c r="Q13" i="5"/>
  <c r="W12" i="5"/>
  <c r="V12" i="5"/>
  <c r="U12" i="5"/>
  <c r="T12" i="5"/>
  <c r="S12" i="5"/>
  <c r="R12" i="5"/>
  <c r="Q12" i="5"/>
  <c r="W11" i="5"/>
  <c r="V11" i="5"/>
  <c r="U11" i="5"/>
  <c r="T11" i="5"/>
  <c r="S11" i="5"/>
  <c r="R11" i="5"/>
  <c r="Q11" i="5"/>
  <c r="W10" i="5"/>
  <c r="V10" i="5"/>
  <c r="U10" i="5"/>
  <c r="T10" i="5"/>
  <c r="S10" i="5"/>
  <c r="R10" i="5"/>
  <c r="Q10" i="5"/>
  <c r="W9" i="5"/>
  <c r="V9" i="5"/>
  <c r="U9" i="5"/>
  <c r="T9" i="5"/>
  <c r="S9" i="5"/>
  <c r="R9" i="5"/>
  <c r="Q9" i="5"/>
  <c r="W8" i="5"/>
  <c r="V8" i="5"/>
  <c r="U8" i="5"/>
  <c r="T8" i="5"/>
  <c r="S8" i="5"/>
  <c r="R8" i="5"/>
  <c r="Q8" i="5"/>
  <c r="V37" i="4" l="1"/>
  <c r="V51" i="4"/>
  <c r="V38" i="4"/>
  <c r="R38" i="4"/>
  <c r="R51" i="4"/>
</calcChain>
</file>

<file path=xl/sharedStrings.xml><?xml version="1.0" encoding="utf-8"?>
<sst xmlns="http://schemas.openxmlformats.org/spreadsheetml/2006/main" count="120" uniqueCount="59">
  <si>
    <t>STATE LEVEL BANKERS' COMMITTEE BIHAR, PATNA</t>
  </si>
  <si>
    <t xml:space="preserve">(CONVENOR- STATE BANK OF INDIA)    FY :  2020-21 </t>
  </si>
  <si>
    <t xml:space="preserve">CUMULATIVE REPORT AS ON :  30.09.2020 </t>
  </si>
  <si>
    <t xml:space="preserve">As On  30.09.2020 </t>
  </si>
  <si>
    <t xml:space="preserve">BANK NAME </t>
  </si>
  <si>
    <t>No of CSP/Bank Mitra Engaged</t>
  </si>
  <si>
    <t>Tranaction details of BCAs</t>
  </si>
  <si>
    <t xml:space="preserve">No of Accounts opened during  FY :  2020-21 </t>
  </si>
  <si>
    <t xml:space="preserve">Amount (amt in Lacs) during   FY :  2020-21 </t>
  </si>
  <si>
    <t xml:space="preserve">No. of (Debit/Credit) transaction mad in the A/c during  FY :   2020-21 </t>
  </si>
  <si>
    <t>Amount of transaction (Debit/Credit) made in the a/c during   FY :   2020-21  (Amt. in Lacs)</t>
  </si>
  <si>
    <t>Cumulative Achievement upto : 30.09.2020  (since inception)</t>
  </si>
  <si>
    <t>No. of Accounts Opened</t>
  </si>
  <si>
    <t>Amount of Transactions (Debit/Credit) made in the A/C
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</si>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</sst>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0_ ;[Red]\-0.00\ "/>
    <numFmt numFmtId="166" formatCode="0_ ;[Red]\-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165" fontId="2" fillId="0" borderId="0" xfId="0" applyNumberFormat="1" applyFont="1"/>
    <xf numFmtId="166" fontId="0" fillId="0" borderId="0" xfId="0" applyNumberFormat="1"/>
    <xf numFmtId="166" fontId="3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2" borderId="0" xfId="0" applyFill="1" applyAlignment="1">
      <alignment horizontal="center"/>
    </xf>
    <xf numFmtId="0" fontId="0" fillId="2" borderId="0" xfId="0" applyFill="1"/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393"/>
  <sheetViews>
    <sheetView tabSelected="1" zoomScaleNormal="100" workbookViewId="0">
      <selection activeCell="E16" sqref="E16"/>
    </sheetView>
  </sheetViews>
  <sheetFormatPr defaultRowHeight="15" x14ac:dyDescent="0.25"/>
  <cols>
    <col min="1" max="1" width="4.5703125" style="4" customWidth="1"/>
    <col min="2" max="2" width="31.42578125" customWidth="1"/>
    <col min="3" max="3" width="15.42578125" style="5" customWidth="1"/>
    <col min="4" max="4" width="17.7109375" style="4" customWidth="1"/>
    <col min="5" max="5" width="16.42578125" style="4" customWidth="1"/>
    <col min="6" max="6" width="18.140625" style="4" hidden="1" customWidth="1"/>
    <col min="7" max="7" width="19" style="4" hidden="1" customWidth="1"/>
    <col min="8" max="8" width="13.28515625" style="4" customWidth="1"/>
    <col min="9" max="9" width="16" style="4" customWidth="1"/>
    <col min="10" max="10" width="10.42578125" style="16" bestFit="1" customWidth="1"/>
    <col min="11" max="11" width="9.140625" style="16" customWidth="1"/>
    <col min="12" max="12" width="12.140625" style="17" customWidth="1"/>
    <col min="13" max="13" width="10.140625" style="17" hidden="1" customWidth="1"/>
    <col min="14" max="14" width="0" style="17" hidden="1" customWidth="1"/>
    <col min="15" max="16" width="15.42578125" style="17" bestFit="1" customWidth="1"/>
    <col min="17" max="17" width="11" style="13" bestFit="1" customWidth="1"/>
    <col min="18" max="18" width="15.140625" bestFit="1" customWidth="1"/>
    <col min="19" max="19" width="16.5703125" bestFit="1" customWidth="1"/>
    <col min="20" max="21" width="0" hidden="1" customWidth="1"/>
    <col min="22" max="22" width="15.140625" bestFit="1" customWidth="1"/>
    <col min="23" max="23" width="12.7109375" bestFit="1" customWidth="1"/>
  </cols>
  <sheetData>
    <row r="1" spans="1:23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23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23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4" spans="1:23" ht="46.5" customHeight="1" x14ac:dyDescent="0.25">
      <c r="A4" s="25" t="s">
        <v>3</v>
      </c>
      <c r="B4" s="25" t="s">
        <v>4</v>
      </c>
      <c r="C4" s="21" t="s">
        <v>5</v>
      </c>
      <c r="D4" s="26" t="s">
        <v>6</v>
      </c>
      <c r="E4" s="26"/>
      <c r="F4" s="26"/>
      <c r="G4" s="26"/>
      <c r="H4" s="22" t="s">
        <v>11</v>
      </c>
      <c r="I4" s="22"/>
      <c r="J4" s="18"/>
    </row>
    <row r="5" spans="1:23" s="1" customFormat="1" x14ac:dyDescent="0.25">
      <c r="A5" s="25"/>
      <c r="B5" s="25"/>
      <c r="C5" s="21"/>
      <c r="D5" s="21" t="s">
        <v>7</v>
      </c>
      <c r="E5" s="21" t="s">
        <v>8</v>
      </c>
      <c r="F5" s="21" t="s">
        <v>9</v>
      </c>
      <c r="G5" s="21" t="s">
        <v>10</v>
      </c>
      <c r="H5" s="22" t="s">
        <v>11</v>
      </c>
      <c r="I5" s="22"/>
      <c r="J5" s="18"/>
      <c r="K5" s="16"/>
      <c r="L5" s="17"/>
      <c r="M5" s="17"/>
      <c r="N5" s="17"/>
      <c r="O5" s="17"/>
      <c r="P5" s="17"/>
      <c r="Q5" s="13"/>
    </row>
    <row r="6" spans="1:23" ht="78" customHeight="1" x14ac:dyDescent="0.25">
      <c r="A6" s="25"/>
      <c r="B6" s="25"/>
      <c r="C6" s="21"/>
      <c r="D6" s="21"/>
      <c r="E6" s="21"/>
      <c r="F6" s="21"/>
      <c r="G6" s="21"/>
      <c r="H6" s="3" t="s">
        <v>12</v>
      </c>
      <c r="I6" s="3" t="s">
        <v>13</v>
      </c>
      <c r="J6" s="18"/>
    </row>
    <row r="7" spans="1:23" s="8" customFormat="1" ht="15.75" x14ac:dyDescent="0.25">
      <c r="A7" s="9"/>
      <c r="B7" s="10" t="s">
        <v>14</v>
      </c>
      <c r="C7" s="9"/>
      <c r="D7" s="9"/>
      <c r="E7" s="9"/>
      <c r="F7" s="9"/>
      <c r="G7" s="9"/>
      <c r="H7" s="9"/>
      <c r="I7" s="9"/>
      <c r="J7" s="19"/>
      <c r="K7" s="19"/>
      <c r="L7" s="19"/>
      <c r="M7" s="19"/>
      <c r="N7" s="19"/>
      <c r="O7" s="19"/>
      <c r="P7" s="19"/>
      <c r="Q7" s="14"/>
    </row>
    <row r="8" spans="1:23" s="11" customFormat="1" ht="15.75" x14ac:dyDescent="0.25">
      <c r="A8" s="9">
        <v>1</v>
      </c>
      <c r="B8" s="10" t="s">
        <v>15</v>
      </c>
      <c r="C8" s="9">
        <v>6070</v>
      </c>
      <c r="D8" s="9">
        <v>863671</v>
      </c>
      <c r="E8" s="9">
        <v>9310</v>
      </c>
      <c r="F8" s="9">
        <v>47310006</v>
      </c>
      <c r="G8" s="9">
        <v>1645729</v>
      </c>
      <c r="H8" s="9">
        <v>6759911</v>
      </c>
      <c r="I8" s="9">
        <v>492672</v>
      </c>
      <c r="J8" s="20">
        <v>5964</v>
      </c>
      <c r="K8" s="20">
        <v>529524</v>
      </c>
      <c r="L8" s="20">
        <v>2714</v>
      </c>
      <c r="M8" s="20">
        <v>20256290</v>
      </c>
      <c r="N8" s="20">
        <v>571437</v>
      </c>
      <c r="O8" s="20">
        <v>6425562</v>
      </c>
      <c r="P8" s="20">
        <v>492778</v>
      </c>
      <c r="Q8" s="15">
        <f>C8-J8</f>
        <v>106</v>
      </c>
      <c r="R8" s="12">
        <f t="shared" ref="R8:W8" si="0">D8-K8</f>
        <v>334147</v>
      </c>
      <c r="S8" s="12">
        <f t="shared" si="0"/>
        <v>6596</v>
      </c>
      <c r="T8" s="12">
        <f t="shared" si="0"/>
        <v>27053716</v>
      </c>
      <c r="U8" s="12">
        <f t="shared" si="0"/>
        <v>1074292</v>
      </c>
      <c r="V8" s="12">
        <f t="shared" si="0"/>
        <v>334349</v>
      </c>
      <c r="W8" s="12">
        <f t="shared" si="0"/>
        <v>-106</v>
      </c>
    </row>
    <row r="9" spans="1:23" s="11" customFormat="1" ht="15.75" x14ac:dyDescent="0.25">
      <c r="A9" s="9">
        <v>2</v>
      </c>
      <c r="B9" s="10" t="s">
        <v>16</v>
      </c>
      <c r="C9" s="9">
        <v>1333</v>
      </c>
      <c r="D9" s="9">
        <v>941215</v>
      </c>
      <c r="E9" s="9">
        <v>4107</v>
      </c>
      <c r="F9" s="9">
        <v>2816870</v>
      </c>
      <c r="G9" s="9">
        <v>125644</v>
      </c>
      <c r="H9" s="9">
        <v>3953970</v>
      </c>
      <c r="I9" s="9">
        <v>77071</v>
      </c>
      <c r="J9" s="20">
        <v>1332</v>
      </c>
      <c r="K9" s="20">
        <v>374374</v>
      </c>
      <c r="L9" s="20">
        <v>1275</v>
      </c>
      <c r="M9" s="20">
        <v>1408435</v>
      </c>
      <c r="N9" s="20">
        <v>62822</v>
      </c>
      <c r="O9" s="20">
        <v>3383567</v>
      </c>
      <c r="P9" s="20">
        <v>75458</v>
      </c>
      <c r="Q9" s="15">
        <f t="shared" ref="Q9:Q51" si="1">C9-J9</f>
        <v>1</v>
      </c>
      <c r="R9" s="12">
        <f t="shared" ref="R9:R51" si="2">D9-K9</f>
        <v>566841</v>
      </c>
      <c r="S9" s="12">
        <f t="shared" ref="S9:S51" si="3">E9-L9</f>
        <v>2832</v>
      </c>
      <c r="T9" s="12">
        <f t="shared" ref="T9:T51" si="4">F9-M9</f>
        <v>1408435</v>
      </c>
      <c r="U9" s="12">
        <f t="shared" ref="U9:U51" si="5">G9-N9</f>
        <v>62822</v>
      </c>
      <c r="V9" s="12">
        <f t="shared" ref="V9:V51" si="6">H9-O9</f>
        <v>570403</v>
      </c>
      <c r="W9" s="12">
        <f t="shared" ref="W9:W51" si="7">I9-P9</f>
        <v>1613</v>
      </c>
    </row>
    <row r="10" spans="1:23" s="11" customFormat="1" ht="15.75" x14ac:dyDescent="0.25">
      <c r="A10" s="9">
        <v>3</v>
      </c>
      <c r="B10" s="10" t="s">
        <v>17</v>
      </c>
      <c r="C10" s="9">
        <v>1346</v>
      </c>
      <c r="D10" s="9">
        <v>40730</v>
      </c>
      <c r="E10" s="9">
        <v>37503</v>
      </c>
      <c r="F10" s="9">
        <v>710349</v>
      </c>
      <c r="G10" s="9">
        <v>527160</v>
      </c>
      <c r="H10" s="9">
        <v>638361</v>
      </c>
      <c r="I10" s="9">
        <v>208532</v>
      </c>
      <c r="J10" s="20">
        <v>1346</v>
      </c>
      <c r="K10" s="20">
        <v>0</v>
      </c>
      <c r="L10" s="20">
        <v>27391</v>
      </c>
      <c r="M10" s="20">
        <v>710730</v>
      </c>
      <c r="N10" s="20">
        <v>477444</v>
      </c>
      <c r="O10" s="20">
        <v>595685</v>
      </c>
      <c r="P10" s="20">
        <v>236794</v>
      </c>
      <c r="Q10" s="15">
        <f t="shared" si="1"/>
        <v>0</v>
      </c>
      <c r="R10" s="12">
        <f t="shared" si="2"/>
        <v>40730</v>
      </c>
      <c r="S10" s="12">
        <f t="shared" si="3"/>
        <v>10112</v>
      </c>
      <c r="T10" s="12">
        <f t="shared" si="4"/>
        <v>-381</v>
      </c>
      <c r="U10" s="12">
        <f t="shared" si="5"/>
        <v>49716</v>
      </c>
      <c r="V10" s="12">
        <f t="shared" si="6"/>
        <v>42676</v>
      </c>
      <c r="W10" s="12">
        <f t="shared" si="7"/>
        <v>-28262</v>
      </c>
    </row>
    <row r="11" spans="1:23" s="11" customFormat="1" ht="15.75" x14ac:dyDescent="0.25">
      <c r="A11" s="9">
        <v>4</v>
      </c>
      <c r="B11" s="10" t="s">
        <v>18</v>
      </c>
      <c r="C11" s="9">
        <v>650</v>
      </c>
      <c r="D11" s="9">
        <v>180661</v>
      </c>
      <c r="E11" s="9">
        <v>577</v>
      </c>
      <c r="F11" s="9">
        <v>420341</v>
      </c>
      <c r="G11" s="9">
        <v>59661</v>
      </c>
      <c r="H11" s="9">
        <v>772868</v>
      </c>
      <c r="I11" s="9">
        <v>63970</v>
      </c>
      <c r="J11" s="20">
        <v>613</v>
      </c>
      <c r="K11" s="20">
        <v>75276</v>
      </c>
      <c r="L11" s="20">
        <v>0</v>
      </c>
      <c r="M11" s="20">
        <v>308672</v>
      </c>
      <c r="N11" s="20">
        <v>6496</v>
      </c>
      <c r="O11" s="20">
        <v>530983</v>
      </c>
      <c r="P11" s="20">
        <v>9680</v>
      </c>
      <c r="Q11" s="15">
        <f t="shared" si="1"/>
        <v>37</v>
      </c>
      <c r="R11" s="12">
        <f t="shared" si="2"/>
        <v>105385</v>
      </c>
      <c r="S11" s="12">
        <f t="shared" si="3"/>
        <v>577</v>
      </c>
      <c r="T11" s="12">
        <f t="shared" si="4"/>
        <v>111669</v>
      </c>
      <c r="U11" s="12">
        <f t="shared" si="5"/>
        <v>53165</v>
      </c>
      <c r="V11" s="12">
        <f t="shared" si="6"/>
        <v>241885</v>
      </c>
      <c r="W11" s="12">
        <f t="shared" si="7"/>
        <v>54290</v>
      </c>
    </row>
    <row r="12" spans="1:23" s="11" customFormat="1" ht="15.75" x14ac:dyDescent="0.25">
      <c r="A12" s="9">
        <v>5</v>
      </c>
      <c r="B12" s="10" t="s">
        <v>19</v>
      </c>
      <c r="C12" s="9">
        <v>660</v>
      </c>
      <c r="D12" s="9">
        <v>12510</v>
      </c>
      <c r="E12" s="9">
        <v>561</v>
      </c>
      <c r="F12" s="9">
        <v>5611</v>
      </c>
      <c r="G12" s="9">
        <v>226</v>
      </c>
      <c r="H12" s="9">
        <v>228350</v>
      </c>
      <c r="I12" s="9">
        <v>13289</v>
      </c>
      <c r="J12" s="20">
        <v>660</v>
      </c>
      <c r="K12" s="20">
        <v>0</v>
      </c>
      <c r="L12" s="20">
        <v>516</v>
      </c>
      <c r="M12" s="20">
        <v>4741</v>
      </c>
      <c r="N12" s="20">
        <v>218</v>
      </c>
      <c r="O12" s="20">
        <v>203330</v>
      </c>
      <c r="P12" s="20">
        <v>13289</v>
      </c>
      <c r="Q12" s="15">
        <f t="shared" si="1"/>
        <v>0</v>
      </c>
      <c r="R12" s="12">
        <f t="shared" si="2"/>
        <v>12510</v>
      </c>
      <c r="S12" s="12">
        <f t="shared" si="3"/>
        <v>45</v>
      </c>
      <c r="T12" s="12">
        <f t="shared" si="4"/>
        <v>870</v>
      </c>
      <c r="U12" s="12">
        <f t="shared" si="5"/>
        <v>8</v>
      </c>
      <c r="V12" s="12">
        <f t="shared" si="6"/>
        <v>25020</v>
      </c>
      <c r="W12" s="12">
        <f t="shared" si="7"/>
        <v>0</v>
      </c>
    </row>
    <row r="13" spans="1:23" s="11" customFormat="1" ht="15.75" x14ac:dyDescent="0.25">
      <c r="A13" s="9">
        <v>6</v>
      </c>
      <c r="B13" s="10" t="s">
        <v>20</v>
      </c>
      <c r="C13" s="9">
        <v>1249</v>
      </c>
      <c r="D13" s="9">
        <v>323492</v>
      </c>
      <c r="E13" s="9">
        <v>337</v>
      </c>
      <c r="F13" s="9">
        <v>509200</v>
      </c>
      <c r="G13" s="9">
        <v>17230</v>
      </c>
      <c r="H13" s="9">
        <v>2649627</v>
      </c>
      <c r="I13" s="9">
        <v>4254533</v>
      </c>
      <c r="J13" s="20">
        <v>1249</v>
      </c>
      <c r="K13" s="20">
        <v>132243</v>
      </c>
      <c r="L13" s="20">
        <v>268</v>
      </c>
      <c r="M13" s="20">
        <v>509200</v>
      </c>
      <c r="N13" s="20">
        <v>17230</v>
      </c>
      <c r="O13" s="20">
        <v>2427411</v>
      </c>
      <c r="P13" s="20">
        <v>4254533</v>
      </c>
      <c r="Q13" s="15">
        <f t="shared" si="1"/>
        <v>0</v>
      </c>
      <c r="R13" s="12">
        <f t="shared" si="2"/>
        <v>191249</v>
      </c>
      <c r="S13" s="12">
        <f t="shared" si="3"/>
        <v>69</v>
      </c>
      <c r="T13" s="12">
        <f t="shared" si="4"/>
        <v>0</v>
      </c>
      <c r="U13" s="12">
        <f t="shared" si="5"/>
        <v>0</v>
      </c>
      <c r="V13" s="12">
        <f t="shared" si="6"/>
        <v>222216</v>
      </c>
      <c r="W13" s="12">
        <f t="shared" si="7"/>
        <v>0</v>
      </c>
    </row>
    <row r="14" spans="1:23" s="11" customFormat="1" ht="15.75" x14ac:dyDescent="0.25">
      <c r="A14" s="9">
        <v>7</v>
      </c>
      <c r="B14" s="10" t="s">
        <v>21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19965</v>
      </c>
      <c r="I14" s="9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17225</v>
      </c>
      <c r="P14" s="20">
        <v>0</v>
      </c>
      <c r="Q14" s="15">
        <f t="shared" si="1"/>
        <v>0</v>
      </c>
      <c r="R14" s="12">
        <f t="shared" si="2"/>
        <v>0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2740</v>
      </c>
      <c r="W14" s="12">
        <f t="shared" si="7"/>
        <v>0</v>
      </c>
    </row>
    <row r="15" spans="1:23" s="8" customFormat="1" ht="15.75" x14ac:dyDescent="0.25">
      <c r="A15" s="9"/>
      <c r="B15" s="10" t="s">
        <v>22</v>
      </c>
      <c r="C15" s="9"/>
      <c r="D15" s="9"/>
      <c r="E15" s="9"/>
      <c r="F15" s="9"/>
      <c r="G15" s="9"/>
      <c r="H15" s="9"/>
      <c r="I15" s="9"/>
      <c r="J15" s="20"/>
      <c r="K15" s="20"/>
      <c r="L15" s="20"/>
      <c r="M15" s="20"/>
      <c r="N15" s="20"/>
      <c r="O15" s="20"/>
      <c r="P15" s="20"/>
      <c r="Q15" s="15">
        <f t="shared" si="1"/>
        <v>0</v>
      </c>
      <c r="R15" s="12">
        <f t="shared" si="2"/>
        <v>0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0</v>
      </c>
      <c r="W15" s="12">
        <f t="shared" si="7"/>
        <v>0</v>
      </c>
    </row>
    <row r="16" spans="1:23" s="11" customFormat="1" ht="15.75" x14ac:dyDescent="0.25">
      <c r="A16" s="9">
        <v>8</v>
      </c>
      <c r="B16" s="10" t="s">
        <v>23</v>
      </c>
      <c r="C16" s="9">
        <v>607</v>
      </c>
      <c r="D16" s="9">
        <v>78535</v>
      </c>
      <c r="E16" s="9">
        <v>202</v>
      </c>
      <c r="F16" s="9">
        <v>21701</v>
      </c>
      <c r="G16" s="9">
        <v>1482</v>
      </c>
      <c r="H16" s="9">
        <v>1222747</v>
      </c>
      <c r="I16" s="9">
        <v>1723857</v>
      </c>
      <c r="J16" s="20">
        <v>607</v>
      </c>
      <c r="K16" s="20">
        <v>78535</v>
      </c>
      <c r="L16" s="20">
        <v>202</v>
      </c>
      <c r="M16" s="20">
        <v>21701</v>
      </c>
      <c r="N16" s="20">
        <v>1482</v>
      </c>
      <c r="O16" s="20">
        <v>1222747</v>
      </c>
      <c r="P16" s="20">
        <v>1723857</v>
      </c>
      <c r="Q16" s="15">
        <f t="shared" si="1"/>
        <v>0</v>
      </c>
      <c r="R16" s="12">
        <f t="shared" si="2"/>
        <v>0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0</v>
      </c>
      <c r="W16" s="12">
        <f t="shared" si="7"/>
        <v>0</v>
      </c>
    </row>
    <row r="17" spans="1:23" s="11" customFormat="1" ht="15.75" x14ac:dyDescent="0.25">
      <c r="A17" s="9">
        <v>9</v>
      </c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14015</v>
      </c>
      <c r="I17" s="9">
        <v>17801</v>
      </c>
      <c r="J17" s="20">
        <v>0</v>
      </c>
      <c r="K17" s="20">
        <v>37</v>
      </c>
      <c r="L17" s="20">
        <v>0</v>
      </c>
      <c r="M17" s="20">
        <v>0</v>
      </c>
      <c r="N17" s="20">
        <v>0</v>
      </c>
      <c r="O17" s="20">
        <v>13261</v>
      </c>
      <c r="P17" s="20">
        <v>17782</v>
      </c>
      <c r="Q17" s="15">
        <f t="shared" si="1"/>
        <v>0</v>
      </c>
      <c r="R17" s="12">
        <f t="shared" si="2"/>
        <v>-37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754</v>
      </c>
      <c r="W17" s="12">
        <f t="shared" si="7"/>
        <v>19</v>
      </c>
    </row>
    <row r="18" spans="1:23" s="11" customFormat="1" ht="15.75" x14ac:dyDescent="0.25">
      <c r="A18" s="9">
        <v>10</v>
      </c>
      <c r="B18" s="10" t="s">
        <v>25</v>
      </c>
      <c r="C18" s="9">
        <v>611</v>
      </c>
      <c r="D18" s="9">
        <v>39022</v>
      </c>
      <c r="E18" s="9">
        <v>1769</v>
      </c>
      <c r="F18" s="9">
        <v>12973</v>
      </c>
      <c r="G18" s="9">
        <v>117194</v>
      </c>
      <c r="H18" s="9">
        <v>132553</v>
      </c>
      <c r="I18" s="9">
        <v>97470</v>
      </c>
      <c r="J18" s="20">
        <v>611</v>
      </c>
      <c r="K18" s="20">
        <v>5049</v>
      </c>
      <c r="L18" s="20">
        <v>614</v>
      </c>
      <c r="M18" s="20">
        <v>8259</v>
      </c>
      <c r="N18" s="20">
        <v>97470</v>
      </c>
      <c r="O18" s="20">
        <v>42866</v>
      </c>
      <c r="P18" s="20">
        <v>97470</v>
      </c>
      <c r="Q18" s="15">
        <f t="shared" si="1"/>
        <v>0</v>
      </c>
      <c r="R18" s="12">
        <f t="shared" si="2"/>
        <v>33973</v>
      </c>
      <c r="S18" s="12">
        <f t="shared" si="3"/>
        <v>1155</v>
      </c>
      <c r="T18" s="12">
        <f t="shared" si="4"/>
        <v>4714</v>
      </c>
      <c r="U18" s="12">
        <f t="shared" si="5"/>
        <v>19724</v>
      </c>
      <c r="V18" s="12">
        <f t="shared" si="6"/>
        <v>89687</v>
      </c>
      <c r="W18" s="12">
        <f t="shared" si="7"/>
        <v>0</v>
      </c>
    </row>
    <row r="19" spans="1:23" s="11" customFormat="1" ht="15.75" x14ac:dyDescent="0.25">
      <c r="A19" s="9">
        <v>11</v>
      </c>
      <c r="B19" s="10" t="s">
        <v>26</v>
      </c>
      <c r="C19" s="9">
        <v>27</v>
      </c>
      <c r="D19" s="9">
        <v>5124</v>
      </c>
      <c r="E19" s="9">
        <v>576</v>
      </c>
      <c r="F19" s="9">
        <v>6653</v>
      </c>
      <c r="G19" s="9">
        <v>756</v>
      </c>
      <c r="H19" s="9">
        <v>40929</v>
      </c>
      <c r="I19" s="9">
        <v>531</v>
      </c>
      <c r="J19" s="20">
        <v>27</v>
      </c>
      <c r="K19" s="20">
        <v>2117</v>
      </c>
      <c r="L19" s="20">
        <v>429</v>
      </c>
      <c r="M19" s="20">
        <v>4928</v>
      </c>
      <c r="N19" s="20">
        <v>546</v>
      </c>
      <c r="O19" s="20">
        <v>36544</v>
      </c>
      <c r="P19" s="20">
        <v>531</v>
      </c>
      <c r="Q19" s="15">
        <f t="shared" si="1"/>
        <v>0</v>
      </c>
      <c r="R19" s="12">
        <f t="shared" si="2"/>
        <v>3007</v>
      </c>
      <c r="S19" s="12">
        <f t="shared" si="3"/>
        <v>147</v>
      </c>
      <c r="T19" s="12">
        <f t="shared" si="4"/>
        <v>1725</v>
      </c>
      <c r="U19" s="12">
        <f t="shared" si="5"/>
        <v>210</v>
      </c>
      <c r="V19" s="12">
        <f t="shared" si="6"/>
        <v>4385</v>
      </c>
      <c r="W19" s="12">
        <f t="shared" si="7"/>
        <v>0</v>
      </c>
    </row>
    <row r="20" spans="1:23" s="11" customFormat="1" ht="15.75" x14ac:dyDescent="0.25">
      <c r="A20" s="9">
        <v>12</v>
      </c>
      <c r="B20" s="10" t="s">
        <v>27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5">
        <f t="shared" si="1"/>
        <v>0</v>
      </c>
      <c r="R20" s="12">
        <f t="shared" si="2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0</v>
      </c>
      <c r="W20" s="12">
        <f t="shared" si="7"/>
        <v>0</v>
      </c>
    </row>
    <row r="21" spans="1:23" s="8" customFormat="1" ht="15.75" x14ac:dyDescent="0.25">
      <c r="A21" s="9"/>
      <c r="B21" s="10" t="s">
        <v>28</v>
      </c>
      <c r="C21" s="9">
        <f t="shared" ref="C21:I21" si="8">SUM(C8:C20)</f>
        <v>12553</v>
      </c>
      <c r="D21" s="9">
        <f t="shared" si="8"/>
        <v>2484960</v>
      </c>
      <c r="E21" s="9">
        <f t="shared" si="8"/>
        <v>54942</v>
      </c>
      <c r="F21" s="9">
        <f t="shared" si="8"/>
        <v>51813704</v>
      </c>
      <c r="G21" s="9">
        <f t="shared" si="8"/>
        <v>2495082</v>
      </c>
      <c r="H21" s="9">
        <f t="shared" si="8"/>
        <v>16433296</v>
      </c>
      <c r="I21" s="9">
        <f t="shared" si="8"/>
        <v>6949726</v>
      </c>
      <c r="J21" s="20">
        <v>12409</v>
      </c>
      <c r="K21" s="20">
        <v>1197155</v>
      </c>
      <c r="L21" s="20">
        <v>33409</v>
      </c>
      <c r="M21" s="20">
        <v>23232956</v>
      </c>
      <c r="N21" s="20">
        <v>1235145</v>
      </c>
      <c r="O21" s="20">
        <v>14899181</v>
      </c>
      <c r="P21" s="20">
        <v>6922172</v>
      </c>
      <c r="Q21" s="15">
        <f t="shared" si="1"/>
        <v>144</v>
      </c>
      <c r="R21" s="12">
        <f t="shared" si="2"/>
        <v>1287805</v>
      </c>
      <c r="S21" s="12">
        <f t="shared" si="3"/>
        <v>21533</v>
      </c>
      <c r="T21" s="12">
        <f t="shared" si="4"/>
        <v>28580748</v>
      </c>
      <c r="U21" s="12">
        <f t="shared" si="5"/>
        <v>1259937</v>
      </c>
      <c r="V21" s="12">
        <f t="shared" si="6"/>
        <v>1534115</v>
      </c>
      <c r="W21" s="12">
        <f t="shared" si="7"/>
        <v>27554</v>
      </c>
    </row>
    <row r="22" spans="1:23" s="8" customFormat="1" ht="15.75" x14ac:dyDescent="0.25">
      <c r="A22" s="9"/>
      <c r="B22" s="10" t="s">
        <v>29</v>
      </c>
      <c r="C22" s="9"/>
      <c r="D22" s="9"/>
      <c r="E22" s="9"/>
      <c r="F22" s="9"/>
      <c r="G22" s="9"/>
      <c r="H22" s="9"/>
      <c r="I22" s="9"/>
      <c r="J22" s="20"/>
      <c r="K22" s="20"/>
      <c r="L22" s="20"/>
      <c r="M22" s="20"/>
      <c r="N22" s="20"/>
      <c r="O22" s="20"/>
      <c r="P22" s="20"/>
      <c r="Q22" s="15">
        <f t="shared" si="1"/>
        <v>0</v>
      </c>
      <c r="R22" s="12">
        <f t="shared" si="2"/>
        <v>0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f t="shared" si="6"/>
        <v>0</v>
      </c>
      <c r="W22" s="12">
        <f t="shared" si="7"/>
        <v>0</v>
      </c>
    </row>
    <row r="23" spans="1:23" s="11" customFormat="1" ht="15.75" x14ac:dyDescent="0.25">
      <c r="A23" s="9">
        <v>13</v>
      </c>
      <c r="B23" s="10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92</v>
      </c>
      <c r="I23" s="9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46</v>
      </c>
      <c r="P23" s="20">
        <v>0</v>
      </c>
      <c r="Q23" s="15">
        <f t="shared" si="1"/>
        <v>0</v>
      </c>
      <c r="R23" s="12">
        <f t="shared" si="2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 t="shared" si="6"/>
        <v>46</v>
      </c>
      <c r="W23" s="12">
        <f t="shared" si="7"/>
        <v>0</v>
      </c>
    </row>
    <row r="24" spans="1:23" s="11" customFormat="1" ht="15.75" x14ac:dyDescent="0.25">
      <c r="A24" s="9">
        <v>14</v>
      </c>
      <c r="B24" s="10" t="s">
        <v>31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5">
        <f t="shared" si="1"/>
        <v>0</v>
      </c>
      <c r="R24" s="12">
        <f t="shared" si="2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 t="shared" si="6"/>
        <v>0</v>
      </c>
      <c r="W24" s="12">
        <f t="shared" si="7"/>
        <v>0</v>
      </c>
    </row>
    <row r="25" spans="1:23" s="11" customFormat="1" ht="15.75" x14ac:dyDescent="0.25">
      <c r="A25" s="9">
        <v>15</v>
      </c>
      <c r="B25" s="10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202</v>
      </c>
      <c r="I25" s="9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127</v>
      </c>
      <c r="P25" s="20">
        <v>1258</v>
      </c>
      <c r="Q25" s="15">
        <f t="shared" si="1"/>
        <v>0</v>
      </c>
      <c r="R25" s="12">
        <f t="shared" si="2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 t="shared" si="6"/>
        <v>75</v>
      </c>
      <c r="W25" s="12">
        <f t="shared" si="7"/>
        <v>-1258</v>
      </c>
    </row>
    <row r="26" spans="1:23" s="11" customFormat="1" ht="15.75" x14ac:dyDescent="0.25">
      <c r="A26" s="9">
        <v>16</v>
      </c>
      <c r="B26" s="10" t="s">
        <v>33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928</v>
      </c>
      <c r="I26" s="9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824</v>
      </c>
      <c r="P26" s="20">
        <v>0</v>
      </c>
      <c r="Q26" s="15">
        <f t="shared" si="1"/>
        <v>0</v>
      </c>
      <c r="R26" s="12">
        <f t="shared" si="2"/>
        <v>0</v>
      </c>
      <c r="S26" s="12">
        <f t="shared" si="3"/>
        <v>0</v>
      </c>
      <c r="T26" s="12">
        <f t="shared" si="4"/>
        <v>0</v>
      </c>
      <c r="U26" s="12">
        <f t="shared" si="5"/>
        <v>0</v>
      </c>
      <c r="V26" s="12">
        <f t="shared" si="6"/>
        <v>104</v>
      </c>
      <c r="W26" s="12">
        <f t="shared" si="7"/>
        <v>0</v>
      </c>
    </row>
    <row r="27" spans="1:23" s="8" customFormat="1" ht="15.75" x14ac:dyDescent="0.25">
      <c r="A27" s="9">
        <v>17</v>
      </c>
      <c r="B27" s="10" t="s">
        <v>34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10</v>
      </c>
      <c r="I27" s="9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5</v>
      </c>
      <c r="P27" s="20">
        <v>0</v>
      </c>
      <c r="Q27" s="15">
        <f t="shared" si="1"/>
        <v>0</v>
      </c>
      <c r="R27" s="12">
        <f t="shared" si="2"/>
        <v>0</v>
      </c>
      <c r="S27" s="12">
        <f t="shared" si="3"/>
        <v>0</v>
      </c>
      <c r="T27" s="12">
        <f t="shared" si="4"/>
        <v>0</v>
      </c>
      <c r="U27" s="12">
        <f t="shared" si="5"/>
        <v>0</v>
      </c>
      <c r="V27" s="12">
        <f t="shared" si="6"/>
        <v>5</v>
      </c>
      <c r="W27" s="12">
        <f t="shared" si="7"/>
        <v>0</v>
      </c>
    </row>
    <row r="28" spans="1:23" s="8" customFormat="1" ht="15.75" x14ac:dyDescent="0.25">
      <c r="A28" s="9">
        <v>18</v>
      </c>
      <c r="B28" s="10" t="s">
        <v>35</v>
      </c>
      <c r="C28" s="9">
        <v>12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20">
        <v>12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5">
        <f t="shared" si="1"/>
        <v>0</v>
      </c>
      <c r="R28" s="12">
        <f t="shared" si="2"/>
        <v>0</v>
      </c>
      <c r="S28" s="12">
        <f t="shared" si="3"/>
        <v>0</v>
      </c>
      <c r="T28" s="12">
        <f t="shared" si="4"/>
        <v>0</v>
      </c>
      <c r="U28" s="12">
        <f t="shared" si="5"/>
        <v>0</v>
      </c>
      <c r="V28" s="12">
        <f t="shared" si="6"/>
        <v>0</v>
      </c>
      <c r="W28" s="12">
        <f t="shared" si="7"/>
        <v>0</v>
      </c>
    </row>
    <row r="29" spans="1:23" s="11" customFormat="1" ht="15.75" x14ac:dyDescent="0.25">
      <c r="A29" s="9">
        <v>19</v>
      </c>
      <c r="B29" s="10" t="s">
        <v>36</v>
      </c>
      <c r="C29" s="9">
        <v>2</v>
      </c>
      <c r="D29" s="9">
        <v>0</v>
      </c>
      <c r="E29" s="9">
        <v>0</v>
      </c>
      <c r="F29" s="9">
        <v>0</v>
      </c>
      <c r="G29" s="9">
        <v>0</v>
      </c>
      <c r="H29" s="9">
        <v>115303</v>
      </c>
      <c r="I29" s="9">
        <v>0</v>
      </c>
      <c r="J29" s="20">
        <v>2</v>
      </c>
      <c r="K29" s="20">
        <v>0</v>
      </c>
      <c r="L29" s="20">
        <v>0</v>
      </c>
      <c r="M29" s="20">
        <v>0</v>
      </c>
      <c r="N29" s="20">
        <v>0</v>
      </c>
      <c r="O29" s="20">
        <v>114499</v>
      </c>
      <c r="P29" s="20">
        <v>0</v>
      </c>
      <c r="Q29" s="15">
        <f t="shared" si="1"/>
        <v>0</v>
      </c>
      <c r="R29" s="12">
        <f t="shared" si="2"/>
        <v>0</v>
      </c>
      <c r="S29" s="12">
        <f t="shared" si="3"/>
        <v>0</v>
      </c>
      <c r="T29" s="12">
        <f t="shared" si="4"/>
        <v>0</v>
      </c>
      <c r="U29" s="12">
        <f t="shared" si="5"/>
        <v>0</v>
      </c>
      <c r="V29" s="12">
        <f t="shared" si="6"/>
        <v>804</v>
      </c>
      <c r="W29" s="12">
        <f t="shared" si="7"/>
        <v>0</v>
      </c>
    </row>
    <row r="30" spans="1:23" s="11" customFormat="1" ht="15.75" x14ac:dyDescent="0.25">
      <c r="A30" s="9">
        <v>20</v>
      </c>
      <c r="B30" s="10" t="s">
        <v>37</v>
      </c>
      <c r="C30" s="9">
        <v>4</v>
      </c>
      <c r="D30" s="9">
        <v>0</v>
      </c>
      <c r="E30" s="9">
        <v>0</v>
      </c>
      <c r="F30" s="9">
        <v>0</v>
      </c>
      <c r="G30" s="9">
        <v>0</v>
      </c>
      <c r="H30" s="9">
        <v>526259</v>
      </c>
      <c r="I30" s="9">
        <v>0</v>
      </c>
      <c r="J30" s="20">
        <v>4</v>
      </c>
      <c r="K30" s="20">
        <v>0</v>
      </c>
      <c r="L30" s="20">
        <v>0</v>
      </c>
      <c r="M30" s="20">
        <v>0</v>
      </c>
      <c r="N30" s="20">
        <v>0</v>
      </c>
      <c r="O30" s="20">
        <v>261573</v>
      </c>
      <c r="P30" s="20">
        <v>0</v>
      </c>
      <c r="Q30" s="15">
        <f t="shared" si="1"/>
        <v>0</v>
      </c>
      <c r="R30" s="12">
        <f t="shared" si="2"/>
        <v>0</v>
      </c>
      <c r="S30" s="12">
        <f t="shared" si="3"/>
        <v>0</v>
      </c>
      <c r="T30" s="12">
        <f t="shared" si="4"/>
        <v>0</v>
      </c>
      <c r="U30" s="12">
        <f t="shared" si="5"/>
        <v>0</v>
      </c>
      <c r="V30" s="12">
        <f t="shared" si="6"/>
        <v>264686</v>
      </c>
      <c r="W30" s="12">
        <f t="shared" si="7"/>
        <v>0</v>
      </c>
    </row>
    <row r="31" spans="1:23" s="11" customFormat="1" ht="15.75" x14ac:dyDescent="0.25">
      <c r="A31" s="9">
        <v>21</v>
      </c>
      <c r="B31" s="10" t="s">
        <v>38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301</v>
      </c>
      <c r="I31" s="9">
        <v>67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258</v>
      </c>
      <c r="P31" s="20">
        <v>67</v>
      </c>
      <c r="Q31" s="15">
        <f t="shared" si="1"/>
        <v>0</v>
      </c>
      <c r="R31" s="12">
        <f t="shared" si="2"/>
        <v>0</v>
      </c>
      <c r="S31" s="12">
        <f t="shared" si="3"/>
        <v>0</v>
      </c>
      <c r="T31" s="12">
        <f t="shared" si="4"/>
        <v>0</v>
      </c>
      <c r="U31" s="12">
        <f t="shared" si="5"/>
        <v>0</v>
      </c>
      <c r="V31" s="12">
        <f t="shared" si="6"/>
        <v>43</v>
      </c>
      <c r="W31" s="12">
        <f t="shared" si="7"/>
        <v>0</v>
      </c>
    </row>
    <row r="32" spans="1:23" s="11" customFormat="1" ht="15.75" x14ac:dyDescent="0.25">
      <c r="A32" s="9">
        <v>22</v>
      </c>
      <c r="B32" s="10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11798</v>
      </c>
      <c r="I32" s="9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11709</v>
      </c>
      <c r="P32" s="20">
        <v>0</v>
      </c>
      <c r="Q32" s="15">
        <f t="shared" si="1"/>
        <v>0</v>
      </c>
      <c r="R32" s="12">
        <f t="shared" si="2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89</v>
      </c>
      <c r="W32" s="12">
        <f t="shared" si="7"/>
        <v>0</v>
      </c>
    </row>
    <row r="33" spans="1:23" s="11" customFormat="1" ht="15.75" x14ac:dyDescent="0.25">
      <c r="A33" s="9">
        <v>23</v>
      </c>
      <c r="B33" s="10" t="s">
        <v>40</v>
      </c>
      <c r="C33" s="9">
        <v>3547</v>
      </c>
      <c r="D33" s="9">
        <v>0</v>
      </c>
      <c r="E33" s="9">
        <v>0</v>
      </c>
      <c r="F33" s="9">
        <v>58938</v>
      </c>
      <c r="G33" s="9">
        <v>1616</v>
      </c>
      <c r="H33" s="9">
        <v>294</v>
      </c>
      <c r="I33" s="9">
        <v>0</v>
      </c>
      <c r="J33" s="20">
        <v>3547</v>
      </c>
      <c r="K33" s="20">
        <v>0</v>
      </c>
      <c r="L33" s="20">
        <v>0</v>
      </c>
      <c r="M33" s="20">
        <v>58938</v>
      </c>
      <c r="N33" s="20">
        <v>1616</v>
      </c>
      <c r="O33" s="20">
        <v>246</v>
      </c>
      <c r="P33" s="20">
        <v>0</v>
      </c>
      <c r="Q33" s="15">
        <f t="shared" si="1"/>
        <v>0</v>
      </c>
      <c r="R33" s="12">
        <f t="shared" si="2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48</v>
      </c>
      <c r="W33" s="12">
        <f t="shared" si="7"/>
        <v>0</v>
      </c>
    </row>
    <row r="34" spans="1:23" s="11" customFormat="1" ht="15.75" x14ac:dyDescent="0.25">
      <c r="A34" s="9">
        <v>24</v>
      </c>
      <c r="B34" s="10" t="s">
        <v>41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15">
        <f t="shared" si="1"/>
        <v>0</v>
      </c>
      <c r="R34" s="12">
        <f t="shared" si="2"/>
        <v>0</v>
      </c>
      <c r="S34" s="12">
        <f t="shared" si="3"/>
        <v>0</v>
      </c>
      <c r="T34" s="12">
        <f t="shared" si="4"/>
        <v>0</v>
      </c>
      <c r="U34" s="12">
        <f t="shared" si="5"/>
        <v>0</v>
      </c>
      <c r="V34" s="12">
        <f t="shared" si="6"/>
        <v>0</v>
      </c>
      <c r="W34" s="12">
        <f t="shared" si="7"/>
        <v>0</v>
      </c>
    </row>
    <row r="35" spans="1:23" s="11" customFormat="1" ht="15.75" x14ac:dyDescent="0.25">
      <c r="A35" s="9">
        <v>25</v>
      </c>
      <c r="B35" s="10" t="s">
        <v>42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5">
        <f t="shared" si="1"/>
        <v>0</v>
      </c>
      <c r="R35" s="12">
        <f t="shared" si="2"/>
        <v>0</v>
      </c>
      <c r="S35" s="12">
        <f t="shared" si="3"/>
        <v>0</v>
      </c>
      <c r="T35" s="12">
        <f t="shared" si="4"/>
        <v>0</v>
      </c>
      <c r="U35" s="12">
        <f t="shared" si="5"/>
        <v>0</v>
      </c>
      <c r="V35" s="12">
        <f t="shared" si="6"/>
        <v>0</v>
      </c>
      <c r="W35" s="12">
        <f t="shared" si="7"/>
        <v>0</v>
      </c>
    </row>
    <row r="36" spans="1:23" s="11" customFormat="1" ht="15.75" x14ac:dyDescent="0.25">
      <c r="A36" s="9">
        <v>26</v>
      </c>
      <c r="B36" s="10" t="s">
        <v>43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15">
        <f t="shared" si="1"/>
        <v>0</v>
      </c>
      <c r="R36" s="12">
        <f t="shared" si="2"/>
        <v>0</v>
      </c>
      <c r="S36" s="12">
        <f t="shared" si="3"/>
        <v>0</v>
      </c>
      <c r="T36" s="12">
        <f t="shared" si="4"/>
        <v>0</v>
      </c>
      <c r="U36" s="12">
        <f t="shared" si="5"/>
        <v>0</v>
      </c>
      <c r="V36" s="12">
        <f t="shared" si="6"/>
        <v>0</v>
      </c>
      <c r="W36" s="12">
        <f t="shared" si="7"/>
        <v>0</v>
      </c>
    </row>
    <row r="37" spans="1:23" s="8" customFormat="1" ht="15.75" x14ac:dyDescent="0.25">
      <c r="A37" s="9"/>
      <c r="B37" s="10" t="s">
        <v>44</v>
      </c>
      <c r="C37" s="9">
        <f t="shared" ref="C37:P37" si="9">SUM(C23:C36)</f>
        <v>3565</v>
      </c>
      <c r="D37" s="9">
        <f t="shared" si="9"/>
        <v>0</v>
      </c>
      <c r="E37" s="9">
        <f t="shared" si="9"/>
        <v>0</v>
      </c>
      <c r="F37" s="9">
        <f t="shared" si="9"/>
        <v>58938</v>
      </c>
      <c r="G37" s="9">
        <f t="shared" si="9"/>
        <v>1616</v>
      </c>
      <c r="H37" s="9">
        <f t="shared" si="9"/>
        <v>655187</v>
      </c>
      <c r="I37" s="9">
        <f t="shared" si="9"/>
        <v>67</v>
      </c>
      <c r="J37" s="20">
        <f t="shared" si="9"/>
        <v>3565</v>
      </c>
      <c r="K37" s="20">
        <f t="shared" si="9"/>
        <v>0</v>
      </c>
      <c r="L37" s="20">
        <f t="shared" si="9"/>
        <v>0</v>
      </c>
      <c r="M37" s="20">
        <f t="shared" si="9"/>
        <v>58938</v>
      </c>
      <c r="N37" s="20">
        <f t="shared" si="9"/>
        <v>1616</v>
      </c>
      <c r="O37" s="20">
        <f t="shared" si="9"/>
        <v>389287</v>
      </c>
      <c r="P37" s="20">
        <f t="shared" si="9"/>
        <v>1325</v>
      </c>
      <c r="Q37" s="15">
        <f t="shared" si="1"/>
        <v>0</v>
      </c>
      <c r="R37" s="12">
        <f t="shared" si="2"/>
        <v>0</v>
      </c>
      <c r="S37" s="12">
        <f t="shared" si="3"/>
        <v>0</v>
      </c>
      <c r="T37" s="12">
        <f t="shared" si="4"/>
        <v>0</v>
      </c>
      <c r="U37" s="12">
        <f t="shared" si="5"/>
        <v>0</v>
      </c>
      <c r="V37" s="12">
        <f t="shared" si="6"/>
        <v>265900</v>
      </c>
      <c r="W37" s="12">
        <f t="shared" si="7"/>
        <v>-1258</v>
      </c>
    </row>
    <row r="38" spans="1:23" s="8" customFormat="1" ht="15.75" x14ac:dyDescent="0.25">
      <c r="A38" s="9"/>
      <c r="B38" s="10" t="s">
        <v>45</v>
      </c>
      <c r="C38" s="9">
        <f>C37+C21</f>
        <v>16118</v>
      </c>
      <c r="D38" s="9">
        <f t="shared" ref="D38:P38" si="10">D37+D21</f>
        <v>2484960</v>
      </c>
      <c r="E38" s="9">
        <f t="shared" si="10"/>
        <v>54942</v>
      </c>
      <c r="F38" s="9">
        <f t="shared" si="10"/>
        <v>51872642</v>
      </c>
      <c r="G38" s="9">
        <f t="shared" si="10"/>
        <v>2496698</v>
      </c>
      <c r="H38" s="9">
        <f t="shared" si="10"/>
        <v>17088483</v>
      </c>
      <c r="I38" s="9">
        <f t="shared" si="10"/>
        <v>6949793</v>
      </c>
      <c r="J38" s="20">
        <f t="shared" si="10"/>
        <v>15974</v>
      </c>
      <c r="K38" s="20">
        <f t="shared" si="10"/>
        <v>1197155</v>
      </c>
      <c r="L38" s="20">
        <f t="shared" si="10"/>
        <v>33409</v>
      </c>
      <c r="M38" s="20">
        <f t="shared" si="10"/>
        <v>23291894</v>
      </c>
      <c r="N38" s="20">
        <f t="shared" si="10"/>
        <v>1236761</v>
      </c>
      <c r="O38" s="20">
        <f t="shared" si="10"/>
        <v>15288468</v>
      </c>
      <c r="P38" s="20">
        <f t="shared" si="10"/>
        <v>6923497</v>
      </c>
      <c r="Q38" s="15">
        <f t="shared" si="1"/>
        <v>144</v>
      </c>
      <c r="R38" s="12">
        <f t="shared" si="2"/>
        <v>1287805</v>
      </c>
      <c r="S38" s="12">
        <f t="shared" si="3"/>
        <v>21533</v>
      </c>
      <c r="T38" s="12">
        <f t="shared" si="4"/>
        <v>28580748</v>
      </c>
      <c r="U38" s="12">
        <f t="shared" si="5"/>
        <v>1259937</v>
      </c>
      <c r="V38" s="12">
        <f t="shared" si="6"/>
        <v>1800015</v>
      </c>
      <c r="W38" s="12">
        <f t="shared" si="7"/>
        <v>26296</v>
      </c>
    </row>
    <row r="39" spans="1:23" s="8" customFormat="1" ht="15.75" x14ac:dyDescent="0.25">
      <c r="A39" s="9"/>
      <c r="B39" s="10" t="s">
        <v>46</v>
      </c>
      <c r="C39" s="9"/>
      <c r="D39" s="9"/>
      <c r="E39" s="9"/>
      <c r="F39" s="9"/>
      <c r="G39" s="9"/>
      <c r="H39" s="9"/>
      <c r="I39" s="9"/>
      <c r="J39" s="20"/>
      <c r="K39" s="20"/>
      <c r="L39" s="20"/>
      <c r="M39" s="20"/>
      <c r="N39" s="20"/>
      <c r="O39" s="20"/>
      <c r="P39" s="20"/>
      <c r="Q39" s="15">
        <f t="shared" si="1"/>
        <v>0</v>
      </c>
      <c r="R39" s="12">
        <f t="shared" si="2"/>
        <v>0</v>
      </c>
      <c r="S39" s="12">
        <f t="shared" si="3"/>
        <v>0</v>
      </c>
      <c r="T39" s="12">
        <f t="shared" si="4"/>
        <v>0</v>
      </c>
      <c r="U39" s="12">
        <f t="shared" si="5"/>
        <v>0</v>
      </c>
      <c r="V39" s="12">
        <f t="shared" si="6"/>
        <v>0</v>
      </c>
      <c r="W39" s="12">
        <f t="shared" si="7"/>
        <v>0</v>
      </c>
    </row>
    <row r="40" spans="1:23" s="11" customFormat="1" ht="15.75" x14ac:dyDescent="0.25">
      <c r="A40" s="9">
        <v>27</v>
      </c>
      <c r="B40" s="10" t="s">
        <v>47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26098</v>
      </c>
      <c r="I40" s="9">
        <v>13312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23364</v>
      </c>
      <c r="P40" s="20">
        <v>13312</v>
      </c>
      <c r="Q40" s="15">
        <f t="shared" si="1"/>
        <v>0</v>
      </c>
      <c r="R40" s="12">
        <f t="shared" si="2"/>
        <v>0</v>
      </c>
      <c r="S40" s="12">
        <f t="shared" si="3"/>
        <v>0</v>
      </c>
      <c r="T40" s="12">
        <f t="shared" si="4"/>
        <v>0</v>
      </c>
      <c r="U40" s="12">
        <f t="shared" si="5"/>
        <v>0</v>
      </c>
      <c r="V40" s="12">
        <f t="shared" si="6"/>
        <v>2734</v>
      </c>
      <c r="W40" s="12">
        <f t="shared" si="7"/>
        <v>0</v>
      </c>
    </row>
    <row r="41" spans="1:23" s="8" customFormat="1" ht="15.75" x14ac:dyDescent="0.25">
      <c r="A41" s="9"/>
      <c r="B41" s="10" t="s">
        <v>48</v>
      </c>
      <c r="C41" s="9">
        <f t="shared" ref="C41:P41" si="11">SUM(C40)</f>
        <v>0</v>
      </c>
      <c r="D41" s="9">
        <f t="shared" si="11"/>
        <v>0</v>
      </c>
      <c r="E41" s="9">
        <f t="shared" si="11"/>
        <v>0</v>
      </c>
      <c r="F41" s="9">
        <f t="shared" si="11"/>
        <v>0</v>
      </c>
      <c r="G41" s="9">
        <f t="shared" si="11"/>
        <v>0</v>
      </c>
      <c r="H41" s="9">
        <f t="shared" si="11"/>
        <v>26098</v>
      </c>
      <c r="I41" s="9">
        <f t="shared" si="11"/>
        <v>13312</v>
      </c>
      <c r="J41" s="20">
        <f t="shared" si="11"/>
        <v>0</v>
      </c>
      <c r="K41" s="20">
        <f t="shared" si="11"/>
        <v>0</v>
      </c>
      <c r="L41" s="20">
        <f t="shared" si="11"/>
        <v>0</v>
      </c>
      <c r="M41" s="20">
        <f t="shared" si="11"/>
        <v>0</v>
      </c>
      <c r="N41" s="20">
        <f t="shared" si="11"/>
        <v>0</v>
      </c>
      <c r="O41" s="20">
        <f t="shared" si="11"/>
        <v>23364</v>
      </c>
      <c r="P41" s="20">
        <f t="shared" si="11"/>
        <v>13312</v>
      </c>
      <c r="Q41" s="15">
        <f t="shared" si="1"/>
        <v>0</v>
      </c>
      <c r="R41" s="12">
        <f t="shared" si="2"/>
        <v>0</v>
      </c>
      <c r="S41" s="12">
        <f t="shared" si="3"/>
        <v>0</v>
      </c>
      <c r="T41" s="12">
        <f t="shared" si="4"/>
        <v>0</v>
      </c>
      <c r="U41" s="12">
        <f t="shared" si="5"/>
        <v>0</v>
      </c>
      <c r="V41" s="12">
        <f t="shared" si="6"/>
        <v>2734</v>
      </c>
      <c r="W41" s="12">
        <f t="shared" si="7"/>
        <v>0</v>
      </c>
    </row>
    <row r="42" spans="1:23" s="8" customFormat="1" ht="15.75" x14ac:dyDescent="0.25">
      <c r="A42" s="9"/>
      <c r="B42" s="10" t="s">
        <v>49</v>
      </c>
      <c r="C42" s="9"/>
      <c r="D42" s="9"/>
      <c r="E42" s="9"/>
      <c r="F42" s="9"/>
      <c r="G42" s="9"/>
      <c r="H42" s="9"/>
      <c r="I42" s="9"/>
      <c r="J42" s="20"/>
      <c r="K42" s="20"/>
      <c r="L42" s="20"/>
      <c r="M42" s="20"/>
      <c r="N42" s="20"/>
      <c r="O42" s="20"/>
      <c r="P42" s="20"/>
      <c r="Q42" s="15">
        <f t="shared" si="1"/>
        <v>0</v>
      </c>
      <c r="R42" s="12">
        <f t="shared" si="2"/>
        <v>0</v>
      </c>
      <c r="S42" s="12">
        <f t="shared" si="3"/>
        <v>0</v>
      </c>
      <c r="T42" s="12">
        <f t="shared" si="4"/>
        <v>0</v>
      </c>
      <c r="U42" s="12">
        <f t="shared" si="5"/>
        <v>0</v>
      </c>
      <c r="V42" s="12">
        <f t="shared" si="6"/>
        <v>0</v>
      </c>
      <c r="W42" s="12">
        <f t="shared" si="7"/>
        <v>0</v>
      </c>
    </row>
    <row r="43" spans="1:23" s="8" customFormat="1" ht="15.75" x14ac:dyDescent="0.25">
      <c r="A43" s="9">
        <v>28</v>
      </c>
      <c r="B43" s="10" t="s">
        <v>50</v>
      </c>
      <c r="C43" s="9">
        <v>2226</v>
      </c>
      <c r="D43" s="9">
        <v>97567</v>
      </c>
      <c r="E43" s="9">
        <v>1619</v>
      </c>
      <c r="F43" s="9">
        <v>7048486</v>
      </c>
      <c r="G43" s="9">
        <v>215692</v>
      </c>
      <c r="H43" s="9">
        <v>2637366</v>
      </c>
      <c r="I43" s="9">
        <v>5543055</v>
      </c>
      <c r="J43" s="20">
        <v>2226</v>
      </c>
      <c r="K43" s="20">
        <v>5824</v>
      </c>
      <c r="L43" s="20">
        <v>5147171</v>
      </c>
      <c r="M43" s="20">
        <v>4001459</v>
      </c>
      <c r="N43" s="20">
        <v>192189</v>
      </c>
      <c r="O43" s="20">
        <v>2292231</v>
      </c>
      <c r="P43" s="20">
        <v>5519548</v>
      </c>
      <c r="Q43" s="15">
        <f t="shared" si="1"/>
        <v>0</v>
      </c>
      <c r="R43" s="12">
        <f t="shared" si="2"/>
        <v>91743</v>
      </c>
      <c r="S43" s="12">
        <f t="shared" si="3"/>
        <v>-5145552</v>
      </c>
      <c r="T43" s="12">
        <f t="shared" si="4"/>
        <v>3047027</v>
      </c>
      <c r="U43" s="12">
        <f t="shared" si="5"/>
        <v>23503</v>
      </c>
      <c r="V43" s="12">
        <f t="shared" si="6"/>
        <v>345135</v>
      </c>
      <c r="W43" s="12">
        <f t="shared" si="7"/>
        <v>23507</v>
      </c>
    </row>
    <row r="44" spans="1:23" s="8" customFormat="1" ht="15.75" x14ac:dyDescent="0.25">
      <c r="A44" s="9">
        <v>29</v>
      </c>
      <c r="B44" s="10" t="s">
        <v>51</v>
      </c>
      <c r="C44" s="9">
        <v>3439</v>
      </c>
      <c r="D44" s="9">
        <v>129698</v>
      </c>
      <c r="E44" s="9">
        <v>9409</v>
      </c>
      <c r="F44" s="9">
        <v>122</v>
      </c>
      <c r="G44" s="9">
        <v>126647</v>
      </c>
      <c r="H44" s="9">
        <v>2429687</v>
      </c>
      <c r="I44" s="9">
        <v>782207</v>
      </c>
      <c r="J44" s="20">
        <v>3439</v>
      </c>
      <c r="K44" s="20">
        <v>13247</v>
      </c>
      <c r="L44" s="20">
        <v>9103</v>
      </c>
      <c r="M44" s="20">
        <v>83</v>
      </c>
      <c r="N44" s="20">
        <v>126134</v>
      </c>
      <c r="O44" s="20">
        <v>2332407</v>
      </c>
      <c r="P44" s="20">
        <v>782129</v>
      </c>
      <c r="Q44" s="15">
        <f t="shared" si="1"/>
        <v>0</v>
      </c>
      <c r="R44" s="12">
        <f t="shared" si="2"/>
        <v>116451</v>
      </c>
      <c r="S44" s="12">
        <f t="shared" si="3"/>
        <v>306</v>
      </c>
      <c r="T44" s="12">
        <f t="shared" si="4"/>
        <v>39</v>
      </c>
      <c r="U44" s="12">
        <f t="shared" si="5"/>
        <v>513</v>
      </c>
      <c r="V44" s="12">
        <f t="shared" si="6"/>
        <v>97280</v>
      </c>
      <c r="W44" s="12">
        <f t="shared" si="7"/>
        <v>78</v>
      </c>
    </row>
    <row r="45" spans="1:23" s="8" customFormat="1" ht="15.75" x14ac:dyDescent="0.25">
      <c r="A45" s="9"/>
      <c r="B45" s="10" t="s">
        <v>52</v>
      </c>
      <c r="C45" s="9">
        <f t="shared" ref="C45:P45" si="12">SUM(C43:C44)</f>
        <v>5665</v>
      </c>
      <c r="D45" s="9">
        <f t="shared" si="12"/>
        <v>227265</v>
      </c>
      <c r="E45" s="9">
        <f t="shared" si="12"/>
        <v>11028</v>
      </c>
      <c r="F45" s="9">
        <f t="shared" si="12"/>
        <v>7048608</v>
      </c>
      <c r="G45" s="9">
        <f t="shared" si="12"/>
        <v>342339</v>
      </c>
      <c r="H45" s="9">
        <f t="shared" si="12"/>
        <v>5067053</v>
      </c>
      <c r="I45" s="9">
        <f t="shared" si="12"/>
        <v>6325262</v>
      </c>
      <c r="J45" s="20">
        <f t="shared" si="12"/>
        <v>5665</v>
      </c>
      <c r="K45" s="20">
        <f t="shared" si="12"/>
        <v>19071</v>
      </c>
      <c r="L45" s="20">
        <f t="shared" si="12"/>
        <v>5156274</v>
      </c>
      <c r="M45" s="20">
        <f t="shared" si="12"/>
        <v>4001542</v>
      </c>
      <c r="N45" s="20">
        <f t="shared" si="12"/>
        <v>318323</v>
      </c>
      <c r="O45" s="20">
        <f t="shared" si="12"/>
        <v>4624638</v>
      </c>
      <c r="P45" s="20">
        <f t="shared" si="12"/>
        <v>6301677</v>
      </c>
      <c r="Q45" s="15">
        <f t="shared" si="1"/>
        <v>0</v>
      </c>
      <c r="R45" s="12">
        <f t="shared" si="2"/>
        <v>208194</v>
      </c>
      <c r="S45" s="12">
        <f t="shared" si="3"/>
        <v>-5145246</v>
      </c>
      <c r="T45" s="12">
        <f t="shared" si="4"/>
        <v>3047066</v>
      </c>
      <c r="U45" s="12">
        <f t="shared" si="5"/>
        <v>24016</v>
      </c>
      <c r="V45" s="12">
        <f t="shared" si="6"/>
        <v>442415</v>
      </c>
      <c r="W45" s="12">
        <f t="shared" si="7"/>
        <v>23585</v>
      </c>
    </row>
    <row r="46" spans="1:23" s="8" customFormat="1" ht="15.75" x14ac:dyDescent="0.25">
      <c r="A46" s="9"/>
      <c r="B46" s="10" t="s">
        <v>53</v>
      </c>
      <c r="C46" s="9"/>
      <c r="D46" s="9"/>
      <c r="E46" s="9"/>
      <c r="F46" s="9"/>
      <c r="G46" s="9"/>
      <c r="H46" s="9"/>
      <c r="I46" s="9"/>
      <c r="J46" s="20"/>
      <c r="K46" s="20"/>
      <c r="L46" s="20"/>
      <c r="M46" s="20"/>
      <c r="N46" s="20"/>
      <c r="O46" s="20"/>
      <c r="P46" s="20"/>
      <c r="Q46" s="15">
        <f t="shared" si="1"/>
        <v>0</v>
      </c>
      <c r="R46" s="12">
        <f t="shared" si="2"/>
        <v>0</v>
      </c>
      <c r="S46" s="12">
        <f t="shared" si="3"/>
        <v>0</v>
      </c>
      <c r="T46" s="12">
        <f t="shared" si="4"/>
        <v>0</v>
      </c>
      <c r="U46" s="12">
        <f t="shared" si="5"/>
        <v>0</v>
      </c>
      <c r="V46" s="12">
        <f t="shared" si="6"/>
        <v>0</v>
      </c>
      <c r="W46" s="12">
        <f t="shared" si="7"/>
        <v>0</v>
      </c>
    </row>
    <row r="47" spans="1:23" s="8" customFormat="1" ht="15.75" x14ac:dyDescent="0.25">
      <c r="A47" s="9">
        <v>30</v>
      </c>
      <c r="B47" s="10" t="s">
        <v>54</v>
      </c>
      <c r="C47" s="9">
        <v>14</v>
      </c>
      <c r="D47" s="9">
        <v>0</v>
      </c>
      <c r="E47" s="9">
        <v>19</v>
      </c>
      <c r="F47" s="9">
        <v>381</v>
      </c>
      <c r="G47" s="9">
        <v>7</v>
      </c>
      <c r="H47" s="9">
        <v>434</v>
      </c>
      <c r="I47" s="9">
        <v>48</v>
      </c>
      <c r="J47" s="20">
        <v>14</v>
      </c>
      <c r="K47" s="20">
        <v>0</v>
      </c>
      <c r="L47" s="20">
        <v>0</v>
      </c>
      <c r="M47" s="20">
        <v>310</v>
      </c>
      <c r="N47" s="20">
        <v>0</v>
      </c>
      <c r="O47" s="20">
        <v>280</v>
      </c>
      <c r="P47" s="20">
        <v>398</v>
      </c>
      <c r="Q47" s="15">
        <f t="shared" si="1"/>
        <v>0</v>
      </c>
      <c r="R47" s="12">
        <f t="shared" si="2"/>
        <v>0</v>
      </c>
      <c r="S47" s="12">
        <f t="shared" si="3"/>
        <v>19</v>
      </c>
      <c r="T47" s="12">
        <f t="shared" si="4"/>
        <v>71</v>
      </c>
      <c r="U47" s="12">
        <f t="shared" si="5"/>
        <v>7</v>
      </c>
      <c r="V47" s="12">
        <f t="shared" si="6"/>
        <v>154</v>
      </c>
      <c r="W47" s="12">
        <f t="shared" si="7"/>
        <v>-350</v>
      </c>
    </row>
    <row r="48" spans="1:23" s="11" customFormat="1" ht="15.75" x14ac:dyDescent="0.25">
      <c r="A48" s="9">
        <v>31</v>
      </c>
      <c r="B48" s="10" t="s">
        <v>55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171119</v>
      </c>
      <c r="I48" s="9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147623</v>
      </c>
      <c r="P48" s="20">
        <v>0</v>
      </c>
      <c r="Q48" s="15">
        <f t="shared" si="1"/>
        <v>0</v>
      </c>
      <c r="R48" s="12">
        <f t="shared" si="2"/>
        <v>0</v>
      </c>
      <c r="S48" s="12">
        <f t="shared" si="3"/>
        <v>0</v>
      </c>
      <c r="T48" s="12">
        <f t="shared" si="4"/>
        <v>0</v>
      </c>
      <c r="U48" s="12">
        <f t="shared" si="5"/>
        <v>0</v>
      </c>
      <c r="V48" s="12">
        <f t="shared" si="6"/>
        <v>23496</v>
      </c>
      <c r="W48" s="12">
        <f t="shared" si="7"/>
        <v>0</v>
      </c>
    </row>
    <row r="49" spans="1:23" s="11" customFormat="1" ht="15.75" x14ac:dyDescent="0.25">
      <c r="A49" s="9">
        <v>32</v>
      </c>
      <c r="B49" s="10" t="s">
        <v>56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10</v>
      </c>
      <c r="I49" s="9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8</v>
      </c>
      <c r="P49" s="20">
        <v>0</v>
      </c>
      <c r="Q49" s="15">
        <f t="shared" si="1"/>
        <v>0</v>
      </c>
      <c r="R49" s="12">
        <f t="shared" si="2"/>
        <v>0</v>
      </c>
      <c r="S49" s="12">
        <f t="shared" si="3"/>
        <v>0</v>
      </c>
      <c r="T49" s="12">
        <f t="shared" si="4"/>
        <v>0</v>
      </c>
      <c r="U49" s="12">
        <f t="shared" si="5"/>
        <v>0</v>
      </c>
      <c r="V49" s="12">
        <f t="shared" si="6"/>
        <v>2</v>
      </c>
      <c r="W49" s="12">
        <f t="shared" si="7"/>
        <v>0</v>
      </c>
    </row>
    <row r="50" spans="1:23" s="8" customFormat="1" ht="15.75" x14ac:dyDescent="0.25">
      <c r="A50" s="9"/>
      <c r="B50" s="10" t="s">
        <v>57</v>
      </c>
      <c r="C50" s="9">
        <f t="shared" ref="C50:P50" si="13">SUM(C47:C49)</f>
        <v>14</v>
      </c>
      <c r="D50" s="9">
        <f t="shared" si="13"/>
        <v>0</v>
      </c>
      <c r="E50" s="9">
        <f t="shared" si="13"/>
        <v>19</v>
      </c>
      <c r="F50" s="9">
        <f t="shared" si="13"/>
        <v>381</v>
      </c>
      <c r="G50" s="9">
        <f t="shared" si="13"/>
        <v>7</v>
      </c>
      <c r="H50" s="9">
        <f t="shared" si="13"/>
        <v>171563</v>
      </c>
      <c r="I50" s="9">
        <f t="shared" si="13"/>
        <v>48</v>
      </c>
      <c r="J50" s="20">
        <f t="shared" si="13"/>
        <v>14</v>
      </c>
      <c r="K50" s="20">
        <f t="shared" si="13"/>
        <v>0</v>
      </c>
      <c r="L50" s="20">
        <f t="shared" si="13"/>
        <v>0</v>
      </c>
      <c r="M50" s="20">
        <f t="shared" si="13"/>
        <v>310</v>
      </c>
      <c r="N50" s="20">
        <f t="shared" si="13"/>
        <v>0</v>
      </c>
      <c r="O50" s="20">
        <f t="shared" si="13"/>
        <v>147911</v>
      </c>
      <c r="P50" s="20">
        <f t="shared" si="13"/>
        <v>398</v>
      </c>
      <c r="Q50" s="15">
        <f t="shared" si="1"/>
        <v>0</v>
      </c>
      <c r="R50" s="12">
        <f t="shared" si="2"/>
        <v>0</v>
      </c>
      <c r="S50" s="12">
        <f t="shared" si="3"/>
        <v>19</v>
      </c>
      <c r="T50" s="12">
        <f t="shared" si="4"/>
        <v>71</v>
      </c>
      <c r="U50" s="12">
        <f t="shared" si="5"/>
        <v>7</v>
      </c>
      <c r="V50" s="12">
        <f t="shared" si="6"/>
        <v>23652</v>
      </c>
      <c r="W50" s="12">
        <f t="shared" si="7"/>
        <v>-350</v>
      </c>
    </row>
    <row r="51" spans="1:23" s="8" customFormat="1" ht="15.75" x14ac:dyDescent="0.25">
      <c r="A51" s="9"/>
      <c r="B51" s="10" t="s">
        <v>58</v>
      </c>
      <c r="C51" s="9">
        <f>C50+C45+C41+C38</f>
        <v>21797</v>
      </c>
      <c r="D51" s="9">
        <f t="shared" ref="D51:P51" si="14">D50+D45+D41+D38</f>
        <v>2712225</v>
      </c>
      <c r="E51" s="9">
        <f t="shared" si="14"/>
        <v>65989</v>
      </c>
      <c r="F51" s="9">
        <f t="shared" si="14"/>
        <v>58921631</v>
      </c>
      <c r="G51" s="9">
        <f t="shared" si="14"/>
        <v>2839044</v>
      </c>
      <c r="H51" s="9">
        <f t="shared" si="14"/>
        <v>22353197</v>
      </c>
      <c r="I51" s="9">
        <f t="shared" si="14"/>
        <v>13288415</v>
      </c>
      <c r="J51" s="20">
        <f t="shared" si="14"/>
        <v>21653</v>
      </c>
      <c r="K51" s="20">
        <f t="shared" si="14"/>
        <v>1216226</v>
      </c>
      <c r="L51" s="20">
        <f t="shared" si="14"/>
        <v>5189683</v>
      </c>
      <c r="M51" s="20">
        <f t="shared" si="14"/>
        <v>27293746</v>
      </c>
      <c r="N51" s="20">
        <f t="shared" si="14"/>
        <v>1555084</v>
      </c>
      <c r="O51" s="20">
        <f t="shared" si="14"/>
        <v>20084381</v>
      </c>
      <c r="P51" s="20">
        <f t="shared" si="14"/>
        <v>13238884</v>
      </c>
      <c r="Q51" s="15">
        <f t="shared" si="1"/>
        <v>144</v>
      </c>
      <c r="R51" s="12">
        <f t="shared" si="2"/>
        <v>1495999</v>
      </c>
      <c r="S51" s="12">
        <f t="shared" si="3"/>
        <v>-5123694</v>
      </c>
      <c r="T51" s="12">
        <f t="shared" si="4"/>
        <v>31627885</v>
      </c>
      <c r="U51" s="12">
        <f t="shared" si="5"/>
        <v>1283960</v>
      </c>
      <c r="V51" s="12">
        <f t="shared" si="6"/>
        <v>2268816</v>
      </c>
      <c r="W51" s="12">
        <f t="shared" si="7"/>
        <v>49531</v>
      </c>
    </row>
    <row r="52" spans="1:23" x14ac:dyDescent="0.25">
      <c r="B52" s="2"/>
      <c r="C52" s="4"/>
    </row>
    <row r="53" spans="1:23" x14ac:dyDescent="0.25">
      <c r="B53" s="2"/>
      <c r="C53" s="4"/>
    </row>
    <row r="54" spans="1:23" x14ac:dyDescent="0.25">
      <c r="B54" s="2"/>
      <c r="C54" s="4"/>
    </row>
    <row r="55" spans="1:23" x14ac:dyDescent="0.25">
      <c r="B55" s="2"/>
      <c r="C55" s="4"/>
    </row>
    <row r="56" spans="1:23" x14ac:dyDescent="0.25">
      <c r="B56" s="2"/>
      <c r="C56" s="4"/>
    </row>
    <row r="57" spans="1:23" x14ac:dyDescent="0.25">
      <c r="B57" s="2"/>
      <c r="C57" s="4"/>
    </row>
    <row r="58" spans="1:23" x14ac:dyDescent="0.25">
      <c r="B58" s="2"/>
      <c r="C58" s="4"/>
    </row>
    <row r="59" spans="1:23" x14ac:dyDescent="0.25">
      <c r="B59" s="2"/>
      <c r="C59" s="4"/>
    </row>
    <row r="60" spans="1:23" x14ac:dyDescent="0.25">
      <c r="B60" s="2"/>
      <c r="C60" s="4"/>
    </row>
    <row r="61" spans="1:23" x14ac:dyDescent="0.25">
      <c r="B61" s="2"/>
      <c r="C61" s="4"/>
    </row>
    <row r="62" spans="1:23" x14ac:dyDescent="0.25">
      <c r="B62" s="2"/>
      <c r="C62" s="4"/>
    </row>
    <row r="63" spans="1:23" x14ac:dyDescent="0.25">
      <c r="B63" s="2"/>
      <c r="C63" s="4"/>
    </row>
    <row r="64" spans="1:23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  <row r="625" spans="2:3" x14ac:dyDescent="0.25">
      <c r="B625" s="2"/>
      <c r="C625" s="4"/>
    </row>
    <row r="626" spans="2:3" x14ac:dyDescent="0.25">
      <c r="B626" s="2"/>
      <c r="C626" s="4"/>
    </row>
    <row r="627" spans="2:3" x14ac:dyDescent="0.25">
      <c r="B627" s="2"/>
      <c r="C627" s="4"/>
    </row>
    <row r="628" spans="2:3" x14ac:dyDescent="0.25">
      <c r="B628" s="2"/>
      <c r="C628" s="4"/>
    </row>
    <row r="629" spans="2:3" x14ac:dyDescent="0.25">
      <c r="B629" s="2"/>
      <c r="C629" s="4"/>
    </row>
    <row r="630" spans="2:3" x14ac:dyDescent="0.25">
      <c r="B630" s="2"/>
      <c r="C630" s="4"/>
    </row>
    <row r="631" spans="2:3" x14ac:dyDescent="0.25">
      <c r="B631" s="2"/>
      <c r="C631" s="4"/>
    </row>
    <row r="632" spans="2:3" x14ac:dyDescent="0.25">
      <c r="B632" s="2"/>
      <c r="C632" s="4"/>
    </row>
    <row r="633" spans="2:3" x14ac:dyDescent="0.25">
      <c r="B633" s="2"/>
      <c r="C633" s="4"/>
    </row>
    <row r="634" spans="2:3" x14ac:dyDescent="0.25">
      <c r="B634" s="2"/>
      <c r="C634" s="4"/>
    </row>
    <row r="635" spans="2:3" x14ac:dyDescent="0.25">
      <c r="B635" s="2"/>
      <c r="C635" s="4"/>
    </row>
    <row r="636" spans="2:3" x14ac:dyDescent="0.25">
      <c r="B636" s="2"/>
      <c r="C636" s="4"/>
    </row>
    <row r="637" spans="2:3" x14ac:dyDescent="0.25">
      <c r="B637" s="2"/>
      <c r="C637" s="4"/>
    </row>
    <row r="638" spans="2:3" x14ac:dyDescent="0.25">
      <c r="B638" s="2"/>
      <c r="C638" s="4"/>
    </row>
    <row r="639" spans="2:3" x14ac:dyDescent="0.25">
      <c r="B639" s="2"/>
      <c r="C639" s="4"/>
    </row>
    <row r="640" spans="2:3" x14ac:dyDescent="0.25">
      <c r="B640" s="2"/>
      <c r="C640" s="4"/>
    </row>
    <row r="641" spans="2:3" x14ac:dyDescent="0.25">
      <c r="B641" s="2"/>
      <c r="C641" s="4"/>
    </row>
    <row r="642" spans="2:3" x14ac:dyDescent="0.25">
      <c r="B642" s="2"/>
      <c r="C642" s="4"/>
    </row>
    <row r="643" spans="2:3" x14ac:dyDescent="0.25">
      <c r="B643" s="2"/>
      <c r="C643" s="4"/>
    </row>
    <row r="644" spans="2:3" x14ac:dyDescent="0.25">
      <c r="B644" s="2"/>
      <c r="C644" s="4"/>
    </row>
    <row r="645" spans="2:3" x14ac:dyDescent="0.25">
      <c r="B645" s="2"/>
      <c r="C645" s="4"/>
    </row>
    <row r="646" spans="2:3" x14ac:dyDescent="0.25">
      <c r="B646" s="2"/>
      <c r="C646" s="4"/>
    </row>
    <row r="647" spans="2:3" x14ac:dyDescent="0.25">
      <c r="B647" s="2"/>
      <c r="C647" s="4"/>
    </row>
    <row r="648" spans="2:3" x14ac:dyDescent="0.25">
      <c r="B648" s="2"/>
      <c r="C648" s="4"/>
    </row>
    <row r="649" spans="2:3" x14ac:dyDescent="0.25">
      <c r="B649" s="2"/>
      <c r="C649" s="4"/>
    </row>
    <row r="650" spans="2:3" x14ac:dyDescent="0.25">
      <c r="B650" s="2"/>
      <c r="C650" s="4"/>
    </row>
    <row r="651" spans="2:3" x14ac:dyDescent="0.25">
      <c r="B651" s="2"/>
      <c r="C651" s="4"/>
    </row>
    <row r="652" spans="2:3" x14ac:dyDescent="0.25">
      <c r="B652" s="2"/>
      <c r="C652" s="4"/>
    </row>
    <row r="653" spans="2:3" x14ac:dyDescent="0.25">
      <c r="B653" s="2"/>
      <c r="C653" s="4"/>
    </row>
    <row r="654" spans="2:3" x14ac:dyDescent="0.25">
      <c r="B654" s="2"/>
      <c r="C654" s="4"/>
    </row>
    <row r="655" spans="2:3" x14ac:dyDescent="0.25">
      <c r="B655" s="2"/>
      <c r="C655" s="4"/>
    </row>
    <row r="656" spans="2:3" x14ac:dyDescent="0.25">
      <c r="B656" s="2"/>
      <c r="C656" s="4"/>
    </row>
    <row r="657" spans="2:3" x14ac:dyDescent="0.25">
      <c r="B657" s="2"/>
      <c r="C657" s="4"/>
    </row>
    <row r="658" spans="2:3" x14ac:dyDescent="0.25">
      <c r="B658" s="2"/>
      <c r="C658" s="4"/>
    </row>
    <row r="659" spans="2:3" x14ac:dyDescent="0.25">
      <c r="B659" s="2"/>
      <c r="C659" s="4"/>
    </row>
    <row r="660" spans="2:3" x14ac:dyDescent="0.25">
      <c r="B660" s="2"/>
      <c r="C660" s="4"/>
    </row>
    <row r="661" spans="2:3" x14ac:dyDescent="0.25">
      <c r="B661" s="2"/>
      <c r="C661" s="4"/>
    </row>
    <row r="662" spans="2:3" x14ac:dyDescent="0.25">
      <c r="B662" s="2"/>
      <c r="C662" s="4"/>
    </row>
    <row r="663" spans="2:3" x14ac:dyDescent="0.25">
      <c r="B663" s="2"/>
      <c r="C663" s="4"/>
    </row>
    <row r="664" spans="2:3" x14ac:dyDescent="0.25">
      <c r="B664" s="2"/>
      <c r="C664" s="4"/>
    </row>
    <row r="665" spans="2:3" x14ac:dyDescent="0.25">
      <c r="B665" s="2"/>
      <c r="C665" s="4"/>
    </row>
    <row r="666" spans="2:3" x14ac:dyDescent="0.25">
      <c r="B666" s="2"/>
      <c r="C666" s="4"/>
    </row>
    <row r="667" spans="2:3" x14ac:dyDescent="0.25">
      <c r="B667" s="2"/>
      <c r="C667" s="4"/>
    </row>
    <row r="668" spans="2:3" x14ac:dyDescent="0.25">
      <c r="B668" s="2"/>
      <c r="C668" s="4"/>
    </row>
    <row r="669" spans="2:3" x14ac:dyDescent="0.25">
      <c r="B669" s="2"/>
      <c r="C669" s="4"/>
    </row>
    <row r="670" spans="2:3" x14ac:dyDescent="0.25">
      <c r="B670" s="2"/>
      <c r="C670" s="4"/>
    </row>
    <row r="671" spans="2:3" x14ac:dyDescent="0.25">
      <c r="B671" s="2"/>
      <c r="C671" s="4"/>
    </row>
    <row r="672" spans="2:3" x14ac:dyDescent="0.25">
      <c r="B672" s="2"/>
      <c r="C672" s="4"/>
    </row>
    <row r="673" spans="2:3" x14ac:dyDescent="0.25">
      <c r="B673" s="2"/>
      <c r="C673" s="4"/>
    </row>
    <row r="674" spans="2:3" x14ac:dyDescent="0.25">
      <c r="B674" s="2"/>
      <c r="C674" s="4"/>
    </row>
    <row r="675" spans="2:3" x14ac:dyDescent="0.25">
      <c r="B675" s="2"/>
      <c r="C675" s="4"/>
    </row>
    <row r="676" spans="2:3" x14ac:dyDescent="0.25">
      <c r="B676" s="2"/>
      <c r="C676" s="4"/>
    </row>
    <row r="677" spans="2:3" x14ac:dyDescent="0.25">
      <c r="B677" s="2"/>
      <c r="C677" s="4"/>
    </row>
    <row r="678" spans="2:3" x14ac:dyDescent="0.25">
      <c r="B678" s="2"/>
      <c r="C678" s="4"/>
    </row>
    <row r="679" spans="2:3" x14ac:dyDescent="0.25">
      <c r="B679" s="2"/>
      <c r="C679" s="4"/>
    </row>
    <row r="680" spans="2:3" x14ac:dyDescent="0.25">
      <c r="B680" s="2"/>
      <c r="C680" s="4"/>
    </row>
    <row r="681" spans="2:3" x14ac:dyDescent="0.25">
      <c r="B681" s="2"/>
      <c r="C681" s="4"/>
    </row>
    <row r="682" spans="2:3" x14ac:dyDescent="0.25">
      <c r="B682" s="2"/>
      <c r="C682" s="4"/>
    </row>
    <row r="683" spans="2:3" x14ac:dyDescent="0.25">
      <c r="B683" s="2"/>
      <c r="C683" s="4"/>
    </row>
    <row r="684" spans="2:3" x14ac:dyDescent="0.25">
      <c r="B684" s="2"/>
      <c r="C684" s="4"/>
    </row>
    <row r="685" spans="2:3" x14ac:dyDescent="0.25">
      <c r="B685" s="2"/>
      <c r="C685" s="4"/>
    </row>
    <row r="686" spans="2:3" x14ac:dyDescent="0.25">
      <c r="B686" s="2"/>
      <c r="C686" s="4"/>
    </row>
    <row r="687" spans="2:3" x14ac:dyDescent="0.25">
      <c r="B687" s="2"/>
      <c r="C687" s="4"/>
    </row>
    <row r="688" spans="2:3" x14ac:dyDescent="0.25">
      <c r="B688" s="2"/>
      <c r="C688" s="4"/>
    </row>
    <row r="689" spans="2:3" x14ac:dyDescent="0.25">
      <c r="B689" s="2"/>
      <c r="C689" s="4"/>
    </row>
    <row r="690" spans="2:3" x14ac:dyDescent="0.25">
      <c r="B690" s="2"/>
      <c r="C690" s="4"/>
    </row>
    <row r="691" spans="2:3" x14ac:dyDescent="0.25">
      <c r="B691" s="2"/>
      <c r="C691" s="4"/>
    </row>
    <row r="692" spans="2:3" x14ac:dyDescent="0.25">
      <c r="B692" s="2"/>
      <c r="C692" s="4"/>
    </row>
    <row r="693" spans="2:3" x14ac:dyDescent="0.25">
      <c r="B693" s="2"/>
      <c r="C693" s="4"/>
    </row>
    <row r="694" spans="2:3" x14ac:dyDescent="0.25">
      <c r="B694" s="2"/>
      <c r="C694" s="4"/>
    </row>
    <row r="695" spans="2:3" x14ac:dyDescent="0.25">
      <c r="B695" s="2"/>
      <c r="C695" s="4"/>
    </row>
    <row r="696" spans="2:3" x14ac:dyDescent="0.25">
      <c r="B696" s="2"/>
      <c r="C696" s="4"/>
    </row>
    <row r="697" spans="2:3" x14ac:dyDescent="0.25">
      <c r="B697" s="2"/>
      <c r="C697" s="4"/>
    </row>
    <row r="698" spans="2:3" x14ac:dyDescent="0.25">
      <c r="B698" s="2"/>
      <c r="C698" s="4"/>
    </row>
    <row r="699" spans="2:3" x14ac:dyDescent="0.25">
      <c r="B699" s="2"/>
      <c r="C699" s="4"/>
    </row>
    <row r="700" spans="2:3" x14ac:dyDescent="0.25">
      <c r="B700" s="2"/>
      <c r="C700" s="4"/>
    </row>
    <row r="701" spans="2:3" x14ac:dyDescent="0.25">
      <c r="B701" s="2"/>
      <c r="C701" s="4"/>
    </row>
    <row r="702" spans="2:3" x14ac:dyDescent="0.25">
      <c r="B702" s="2"/>
      <c r="C702" s="4"/>
    </row>
    <row r="703" spans="2:3" x14ac:dyDescent="0.25">
      <c r="B703" s="2"/>
      <c r="C703" s="4"/>
    </row>
    <row r="704" spans="2:3" x14ac:dyDescent="0.25">
      <c r="B704" s="2"/>
      <c r="C704" s="4"/>
    </row>
    <row r="705" spans="2:3" x14ac:dyDescent="0.25">
      <c r="B705" s="2"/>
      <c r="C705" s="4"/>
    </row>
    <row r="706" spans="2:3" x14ac:dyDescent="0.25">
      <c r="B706" s="2"/>
      <c r="C706" s="4"/>
    </row>
    <row r="707" spans="2:3" x14ac:dyDescent="0.25">
      <c r="B707" s="2"/>
      <c r="C707" s="4"/>
    </row>
    <row r="708" spans="2:3" x14ac:dyDescent="0.25">
      <c r="B708" s="2"/>
      <c r="C708" s="4"/>
    </row>
    <row r="709" spans="2:3" x14ac:dyDescent="0.25">
      <c r="B709" s="2"/>
      <c r="C709" s="4"/>
    </row>
    <row r="710" spans="2:3" x14ac:dyDescent="0.25">
      <c r="B710" s="2"/>
      <c r="C710" s="4"/>
    </row>
    <row r="711" spans="2:3" x14ac:dyDescent="0.25">
      <c r="B711" s="2"/>
      <c r="C711" s="4"/>
    </row>
    <row r="712" spans="2:3" x14ac:dyDescent="0.25">
      <c r="B712" s="2"/>
      <c r="C712" s="4"/>
    </row>
    <row r="713" spans="2:3" x14ac:dyDescent="0.25">
      <c r="B713" s="2"/>
      <c r="C713" s="4"/>
    </row>
    <row r="714" spans="2:3" x14ac:dyDescent="0.25">
      <c r="B714" s="2"/>
      <c r="C714" s="4"/>
    </row>
    <row r="715" spans="2:3" x14ac:dyDescent="0.25">
      <c r="B715" s="2"/>
      <c r="C715" s="4"/>
    </row>
    <row r="716" spans="2:3" x14ac:dyDescent="0.25">
      <c r="B716" s="2"/>
      <c r="C716" s="4"/>
    </row>
    <row r="717" spans="2:3" x14ac:dyDescent="0.25">
      <c r="B717" s="2"/>
      <c r="C717" s="4"/>
    </row>
    <row r="718" spans="2:3" x14ac:dyDescent="0.25">
      <c r="B718" s="2"/>
      <c r="C718" s="4"/>
    </row>
    <row r="719" spans="2:3" x14ac:dyDescent="0.25">
      <c r="B719" s="2"/>
      <c r="C719" s="4"/>
    </row>
    <row r="720" spans="2:3" x14ac:dyDescent="0.25">
      <c r="B720" s="2"/>
      <c r="C720" s="4"/>
    </row>
    <row r="721" spans="2:3" x14ac:dyDescent="0.25">
      <c r="B721" s="2"/>
      <c r="C721" s="4"/>
    </row>
    <row r="722" spans="2:3" x14ac:dyDescent="0.25">
      <c r="B722" s="2"/>
      <c r="C722" s="4"/>
    </row>
    <row r="723" spans="2:3" x14ac:dyDescent="0.25">
      <c r="B723" s="2"/>
      <c r="C723" s="4"/>
    </row>
    <row r="724" spans="2:3" x14ac:dyDescent="0.25">
      <c r="B724" s="2"/>
      <c r="C724" s="4"/>
    </row>
    <row r="725" spans="2:3" x14ac:dyDescent="0.25">
      <c r="B725" s="2"/>
      <c r="C725" s="4"/>
    </row>
    <row r="726" spans="2:3" x14ac:dyDescent="0.25">
      <c r="B726" s="2"/>
      <c r="C726" s="4"/>
    </row>
    <row r="727" spans="2:3" x14ac:dyDescent="0.25">
      <c r="B727" s="2"/>
      <c r="C727" s="4"/>
    </row>
    <row r="728" spans="2:3" x14ac:dyDescent="0.25">
      <c r="B728" s="2"/>
      <c r="C728" s="4"/>
    </row>
    <row r="729" spans="2:3" x14ac:dyDescent="0.25">
      <c r="B729" s="2"/>
      <c r="C729" s="4"/>
    </row>
    <row r="730" spans="2:3" x14ac:dyDescent="0.25">
      <c r="B730" s="2"/>
      <c r="C730" s="4"/>
    </row>
    <row r="731" spans="2:3" x14ac:dyDescent="0.25">
      <c r="B731" s="2"/>
      <c r="C731" s="4"/>
    </row>
    <row r="732" spans="2:3" x14ac:dyDescent="0.25">
      <c r="B732" s="2"/>
      <c r="C732" s="4"/>
    </row>
    <row r="733" spans="2:3" x14ac:dyDescent="0.25">
      <c r="B733" s="2"/>
      <c r="C733" s="4"/>
    </row>
    <row r="734" spans="2:3" x14ac:dyDescent="0.25">
      <c r="B734" s="2"/>
      <c r="C734" s="4"/>
    </row>
    <row r="735" spans="2:3" x14ac:dyDescent="0.25">
      <c r="B735" s="2"/>
      <c r="C735" s="4"/>
    </row>
    <row r="736" spans="2:3" x14ac:dyDescent="0.25">
      <c r="B736" s="2"/>
      <c r="C736" s="4"/>
    </row>
    <row r="737" spans="2:3" x14ac:dyDescent="0.25">
      <c r="B737" s="2"/>
      <c r="C737" s="4"/>
    </row>
    <row r="738" spans="2:3" x14ac:dyDescent="0.25">
      <c r="B738" s="2"/>
      <c r="C738" s="4"/>
    </row>
    <row r="739" spans="2:3" x14ac:dyDescent="0.25">
      <c r="B739" s="2"/>
      <c r="C739" s="4"/>
    </row>
    <row r="740" spans="2:3" x14ac:dyDescent="0.25">
      <c r="B740" s="2"/>
      <c r="C740" s="4"/>
    </row>
    <row r="741" spans="2:3" x14ac:dyDescent="0.25">
      <c r="B741" s="2"/>
      <c r="C741" s="4"/>
    </row>
    <row r="742" spans="2:3" x14ac:dyDescent="0.25">
      <c r="B742" s="2"/>
      <c r="C742" s="4"/>
    </row>
    <row r="743" spans="2:3" x14ac:dyDescent="0.25">
      <c r="B743" s="2"/>
      <c r="C743" s="4"/>
    </row>
    <row r="744" spans="2:3" x14ac:dyDescent="0.25">
      <c r="B744" s="2"/>
      <c r="C744" s="4"/>
    </row>
    <row r="745" spans="2:3" x14ac:dyDescent="0.25">
      <c r="B745" s="2"/>
      <c r="C745" s="4"/>
    </row>
    <row r="746" spans="2:3" x14ac:dyDescent="0.25">
      <c r="B746" s="2"/>
      <c r="C746" s="4"/>
    </row>
    <row r="747" spans="2:3" x14ac:dyDescent="0.25">
      <c r="B747" s="2"/>
      <c r="C747" s="4"/>
    </row>
    <row r="748" spans="2:3" x14ac:dyDescent="0.25">
      <c r="B748" s="2"/>
      <c r="C748" s="4"/>
    </row>
    <row r="749" spans="2:3" x14ac:dyDescent="0.25">
      <c r="B749" s="2"/>
      <c r="C749" s="4"/>
    </row>
    <row r="750" spans="2:3" x14ac:dyDescent="0.25">
      <c r="B750" s="2"/>
      <c r="C750" s="4"/>
    </row>
    <row r="751" spans="2:3" x14ac:dyDescent="0.25">
      <c r="B751" s="2"/>
      <c r="C751" s="4"/>
    </row>
    <row r="752" spans="2:3" x14ac:dyDescent="0.25">
      <c r="B752" s="2"/>
      <c r="C752" s="4"/>
    </row>
    <row r="753" spans="2:3" x14ac:dyDescent="0.25">
      <c r="B753" s="2"/>
      <c r="C753" s="4"/>
    </row>
    <row r="754" spans="2:3" x14ac:dyDescent="0.25">
      <c r="B754" s="2"/>
      <c r="C754" s="4"/>
    </row>
    <row r="755" spans="2:3" x14ac:dyDescent="0.25">
      <c r="B755" s="2"/>
      <c r="C755" s="4"/>
    </row>
    <row r="756" spans="2:3" x14ac:dyDescent="0.25">
      <c r="B756" s="2"/>
      <c r="C756" s="4"/>
    </row>
    <row r="757" spans="2:3" x14ac:dyDescent="0.25">
      <c r="B757" s="2"/>
      <c r="C757" s="4"/>
    </row>
    <row r="758" spans="2:3" x14ac:dyDescent="0.25">
      <c r="B758" s="2"/>
      <c r="C758" s="4"/>
    </row>
    <row r="759" spans="2:3" x14ac:dyDescent="0.25">
      <c r="B759" s="2"/>
      <c r="C759" s="4"/>
    </row>
    <row r="760" spans="2:3" x14ac:dyDescent="0.25">
      <c r="B760" s="2"/>
      <c r="C760" s="4"/>
    </row>
    <row r="761" spans="2:3" x14ac:dyDescent="0.25">
      <c r="B761" s="2"/>
      <c r="C761" s="4"/>
    </row>
    <row r="762" spans="2:3" x14ac:dyDescent="0.25">
      <c r="B762" s="2"/>
      <c r="C762" s="4"/>
    </row>
    <row r="763" spans="2:3" x14ac:dyDescent="0.25">
      <c r="B763" s="2"/>
      <c r="C763" s="4"/>
    </row>
    <row r="764" spans="2:3" x14ac:dyDescent="0.25">
      <c r="B764" s="2"/>
      <c r="C764" s="4"/>
    </row>
    <row r="765" spans="2:3" x14ac:dyDescent="0.25">
      <c r="B765" s="2"/>
      <c r="C765" s="4"/>
    </row>
    <row r="766" spans="2:3" x14ac:dyDescent="0.25">
      <c r="B766" s="2"/>
      <c r="C766" s="4"/>
    </row>
    <row r="767" spans="2:3" x14ac:dyDescent="0.25">
      <c r="B767" s="2"/>
      <c r="C767" s="4"/>
    </row>
    <row r="768" spans="2:3" x14ac:dyDescent="0.25">
      <c r="B768" s="2"/>
      <c r="C768" s="4"/>
    </row>
    <row r="769" spans="2:3" x14ac:dyDescent="0.25">
      <c r="B769" s="2"/>
      <c r="C769" s="4"/>
    </row>
    <row r="770" spans="2:3" x14ac:dyDescent="0.25">
      <c r="B770" s="2"/>
      <c r="C770" s="4"/>
    </row>
    <row r="771" spans="2:3" x14ac:dyDescent="0.25">
      <c r="B771" s="2"/>
      <c r="C771" s="4"/>
    </row>
    <row r="772" spans="2:3" x14ac:dyDescent="0.25">
      <c r="B772" s="2"/>
      <c r="C772" s="4"/>
    </row>
    <row r="773" spans="2:3" x14ac:dyDescent="0.25">
      <c r="B773" s="2"/>
      <c r="C773" s="4"/>
    </row>
    <row r="774" spans="2:3" x14ac:dyDescent="0.25">
      <c r="B774" s="2"/>
      <c r="C774" s="4"/>
    </row>
    <row r="775" spans="2:3" x14ac:dyDescent="0.25">
      <c r="B775" s="2"/>
      <c r="C775" s="4"/>
    </row>
    <row r="776" spans="2:3" x14ac:dyDescent="0.25">
      <c r="B776" s="2"/>
      <c r="C776" s="4"/>
    </row>
    <row r="777" spans="2:3" x14ac:dyDescent="0.25">
      <c r="B777" s="2"/>
      <c r="C777" s="4"/>
    </row>
    <row r="778" spans="2:3" x14ac:dyDescent="0.25">
      <c r="B778" s="2"/>
      <c r="C778" s="4"/>
    </row>
    <row r="779" spans="2:3" x14ac:dyDescent="0.25">
      <c r="B779" s="2"/>
      <c r="C779" s="4"/>
    </row>
    <row r="780" spans="2:3" x14ac:dyDescent="0.25">
      <c r="B780" s="2"/>
      <c r="C780" s="4"/>
    </row>
    <row r="781" spans="2:3" x14ac:dyDescent="0.25">
      <c r="B781" s="2"/>
      <c r="C781" s="4"/>
    </row>
    <row r="782" spans="2:3" x14ac:dyDescent="0.25">
      <c r="B782" s="2"/>
      <c r="C782" s="4"/>
    </row>
    <row r="783" spans="2:3" x14ac:dyDescent="0.25">
      <c r="B783" s="2"/>
      <c r="C783" s="4"/>
    </row>
    <row r="784" spans="2:3" x14ac:dyDescent="0.25">
      <c r="B784" s="2"/>
      <c r="C784" s="4"/>
    </row>
    <row r="785" spans="2:3" x14ac:dyDescent="0.25">
      <c r="B785" s="2"/>
      <c r="C785" s="4"/>
    </row>
    <row r="786" spans="2:3" x14ac:dyDescent="0.25">
      <c r="B786" s="2"/>
      <c r="C786" s="4"/>
    </row>
    <row r="787" spans="2:3" x14ac:dyDescent="0.25">
      <c r="B787" s="2"/>
      <c r="C787" s="4"/>
    </row>
    <row r="788" spans="2:3" x14ac:dyDescent="0.25">
      <c r="B788" s="2"/>
      <c r="C788" s="4"/>
    </row>
    <row r="789" spans="2:3" x14ac:dyDescent="0.25">
      <c r="B789" s="2"/>
      <c r="C789" s="4"/>
    </row>
    <row r="790" spans="2:3" x14ac:dyDescent="0.25">
      <c r="B790" s="2"/>
      <c r="C790" s="4"/>
    </row>
    <row r="791" spans="2:3" x14ac:dyDescent="0.25">
      <c r="B791" s="2"/>
      <c r="C791" s="4"/>
    </row>
    <row r="792" spans="2:3" x14ac:dyDescent="0.25">
      <c r="B792" s="2"/>
      <c r="C792" s="4"/>
    </row>
    <row r="793" spans="2:3" x14ac:dyDescent="0.25">
      <c r="B793" s="2"/>
      <c r="C793" s="4"/>
    </row>
    <row r="794" spans="2:3" x14ac:dyDescent="0.25">
      <c r="B794" s="2"/>
      <c r="C794" s="4"/>
    </row>
    <row r="795" spans="2:3" x14ac:dyDescent="0.25">
      <c r="B795" s="2"/>
      <c r="C795" s="4"/>
    </row>
    <row r="796" spans="2:3" x14ac:dyDescent="0.25">
      <c r="B796" s="2"/>
      <c r="C796" s="4"/>
    </row>
    <row r="797" spans="2:3" x14ac:dyDescent="0.25">
      <c r="B797" s="2"/>
      <c r="C797" s="4"/>
    </row>
    <row r="798" spans="2:3" x14ac:dyDescent="0.25">
      <c r="B798" s="2"/>
      <c r="C798" s="4"/>
    </row>
    <row r="799" spans="2:3" x14ac:dyDescent="0.25">
      <c r="B799" s="2"/>
      <c r="C799" s="4"/>
    </row>
    <row r="800" spans="2:3" x14ac:dyDescent="0.25">
      <c r="B800" s="2"/>
      <c r="C800" s="4"/>
    </row>
    <row r="801" spans="2:3" x14ac:dyDescent="0.25">
      <c r="B801" s="2"/>
      <c r="C801" s="4"/>
    </row>
    <row r="802" spans="2:3" x14ac:dyDescent="0.25">
      <c r="B802" s="2"/>
      <c r="C802" s="4"/>
    </row>
    <row r="803" spans="2:3" x14ac:dyDescent="0.25">
      <c r="B803" s="2"/>
      <c r="C803" s="4"/>
    </row>
    <row r="804" spans="2:3" x14ac:dyDescent="0.25">
      <c r="B804" s="2"/>
      <c r="C804" s="4"/>
    </row>
    <row r="805" spans="2:3" x14ac:dyDescent="0.25">
      <c r="B805" s="2"/>
      <c r="C805" s="4"/>
    </row>
    <row r="806" spans="2:3" x14ac:dyDescent="0.25">
      <c r="B806" s="2"/>
      <c r="C806" s="4"/>
    </row>
    <row r="807" spans="2:3" x14ac:dyDescent="0.25">
      <c r="B807" s="2"/>
      <c r="C807" s="4"/>
    </row>
    <row r="808" spans="2:3" x14ac:dyDescent="0.25">
      <c r="B808" s="2"/>
      <c r="C808" s="4"/>
    </row>
    <row r="809" spans="2:3" x14ac:dyDescent="0.25">
      <c r="B809" s="2"/>
      <c r="C809" s="4"/>
    </row>
    <row r="810" spans="2:3" x14ac:dyDescent="0.25">
      <c r="B810" s="2"/>
      <c r="C810" s="4"/>
    </row>
    <row r="811" spans="2:3" x14ac:dyDescent="0.25">
      <c r="B811" s="2"/>
      <c r="C811" s="4"/>
    </row>
    <row r="812" spans="2:3" x14ac:dyDescent="0.25">
      <c r="B812" s="2"/>
      <c r="C812" s="4"/>
    </row>
    <row r="813" spans="2:3" x14ac:dyDescent="0.25">
      <c r="B813" s="2"/>
      <c r="C813" s="4"/>
    </row>
    <row r="814" spans="2:3" x14ac:dyDescent="0.25">
      <c r="B814" s="2"/>
      <c r="C814" s="4"/>
    </row>
    <row r="815" spans="2:3" x14ac:dyDescent="0.25">
      <c r="B815" s="2"/>
      <c r="C815" s="4"/>
    </row>
    <row r="816" spans="2:3" x14ac:dyDescent="0.25">
      <c r="B816" s="2"/>
      <c r="C816" s="4"/>
    </row>
    <row r="817" spans="2:3" x14ac:dyDescent="0.25">
      <c r="B817" s="2"/>
      <c r="C817" s="4"/>
    </row>
    <row r="818" spans="2:3" x14ac:dyDescent="0.25">
      <c r="B818" s="2"/>
      <c r="C818" s="4"/>
    </row>
    <row r="819" spans="2:3" x14ac:dyDescent="0.25">
      <c r="B819" s="2"/>
      <c r="C819" s="4"/>
    </row>
    <row r="820" spans="2:3" x14ac:dyDescent="0.25">
      <c r="B820" s="2"/>
      <c r="C820" s="4"/>
    </row>
    <row r="821" spans="2:3" x14ac:dyDescent="0.25">
      <c r="B821" s="2"/>
      <c r="C821" s="4"/>
    </row>
    <row r="822" spans="2:3" x14ac:dyDescent="0.25">
      <c r="B822" s="2"/>
      <c r="C822" s="4"/>
    </row>
    <row r="823" spans="2:3" x14ac:dyDescent="0.25">
      <c r="B823" s="2"/>
      <c r="C823" s="4"/>
    </row>
    <row r="824" spans="2:3" x14ac:dyDescent="0.25">
      <c r="B824" s="2"/>
      <c r="C824" s="4"/>
    </row>
    <row r="825" spans="2:3" x14ac:dyDescent="0.25">
      <c r="B825" s="2"/>
      <c r="C825" s="4"/>
    </row>
    <row r="826" spans="2:3" x14ac:dyDescent="0.25">
      <c r="B826" s="2"/>
      <c r="C826" s="4"/>
    </row>
    <row r="827" spans="2:3" x14ac:dyDescent="0.25">
      <c r="B827" s="2"/>
      <c r="C827" s="4"/>
    </row>
    <row r="828" spans="2:3" x14ac:dyDescent="0.25">
      <c r="B828" s="2"/>
      <c r="C828" s="4"/>
    </row>
    <row r="829" spans="2:3" x14ac:dyDescent="0.25">
      <c r="B829" s="2"/>
      <c r="C829" s="4"/>
    </row>
    <row r="830" spans="2:3" x14ac:dyDescent="0.25">
      <c r="B830" s="2"/>
      <c r="C830" s="4"/>
    </row>
    <row r="831" spans="2:3" x14ac:dyDescent="0.25">
      <c r="B831" s="2"/>
      <c r="C831" s="4"/>
    </row>
    <row r="832" spans="2:3" x14ac:dyDescent="0.25">
      <c r="B832" s="2"/>
      <c r="C832" s="4"/>
    </row>
    <row r="833" spans="2:3" x14ac:dyDescent="0.25">
      <c r="B833" s="2"/>
      <c r="C833" s="4"/>
    </row>
    <row r="834" spans="2:3" x14ac:dyDescent="0.25">
      <c r="B834" s="2"/>
      <c r="C834" s="4"/>
    </row>
    <row r="835" spans="2:3" x14ac:dyDescent="0.25">
      <c r="B835" s="2"/>
      <c r="C835" s="4"/>
    </row>
    <row r="836" spans="2:3" x14ac:dyDescent="0.25">
      <c r="B836" s="2"/>
      <c r="C836" s="4"/>
    </row>
    <row r="837" spans="2:3" x14ac:dyDescent="0.25">
      <c r="B837" s="2"/>
      <c r="C837" s="4"/>
    </row>
    <row r="838" spans="2:3" x14ac:dyDescent="0.25">
      <c r="B838" s="2"/>
      <c r="C838" s="4"/>
    </row>
    <row r="839" spans="2:3" x14ac:dyDescent="0.25">
      <c r="B839" s="2"/>
      <c r="C839" s="4"/>
    </row>
    <row r="840" spans="2:3" x14ac:dyDescent="0.25">
      <c r="B840" s="2"/>
      <c r="C840" s="4"/>
    </row>
    <row r="841" spans="2:3" x14ac:dyDescent="0.25">
      <c r="B841" s="2"/>
      <c r="C841" s="4"/>
    </row>
    <row r="842" spans="2:3" x14ac:dyDescent="0.25">
      <c r="B842" s="2"/>
      <c r="C842" s="4"/>
    </row>
    <row r="843" spans="2:3" x14ac:dyDescent="0.25">
      <c r="B843" s="2"/>
      <c r="C843" s="4"/>
    </row>
    <row r="844" spans="2:3" x14ac:dyDescent="0.25">
      <c r="B844" s="2"/>
      <c r="C844" s="4"/>
    </row>
    <row r="845" spans="2:3" x14ac:dyDescent="0.25">
      <c r="B845" s="2"/>
      <c r="C845" s="4"/>
    </row>
    <row r="846" spans="2:3" x14ac:dyDescent="0.25">
      <c r="B846" s="2"/>
      <c r="C846" s="4"/>
    </row>
    <row r="847" spans="2:3" x14ac:dyDescent="0.25">
      <c r="B847" s="2"/>
      <c r="C847" s="4"/>
    </row>
    <row r="848" spans="2:3" x14ac:dyDescent="0.25">
      <c r="B848" s="2"/>
      <c r="C848" s="4"/>
    </row>
    <row r="849" spans="2:3" x14ac:dyDescent="0.25">
      <c r="B849" s="2"/>
      <c r="C849" s="4"/>
    </row>
    <row r="850" spans="2:3" x14ac:dyDescent="0.25">
      <c r="B850" s="2"/>
      <c r="C850" s="4"/>
    </row>
    <row r="851" spans="2:3" x14ac:dyDescent="0.25">
      <c r="B851" s="2"/>
      <c r="C851" s="4"/>
    </row>
    <row r="852" spans="2:3" x14ac:dyDescent="0.25">
      <c r="B852" s="2"/>
      <c r="C852" s="4"/>
    </row>
    <row r="853" spans="2:3" x14ac:dyDescent="0.25">
      <c r="B853" s="2"/>
      <c r="C853" s="4"/>
    </row>
    <row r="854" spans="2:3" x14ac:dyDescent="0.25">
      <c r="B854" s="2"/>
      <c r="C854" s="4"/>
    </row>
    <row r="855" spans="2:3" x14ac:dyDescent="0.25">
      <c r="B855" s="2"/>
      <c r="C855" s="4"/>
    </row>
    <row r="856" spans="2:3" x14ac:dyDescent="0.25">
      <c r="B856" s="2"/>
      <c r="C856" s="4"/>
    </row>
    <row r="857" spans="2:3" x14ac:dyDescent="0.25">
      <c r="B857" s="2"/>
      <c r="C857" s="4"/>
    </row>
    <row r="858" spans="2:3" x14ac:dyDescent="0.25">
      <c r="B858" s="2"/>
      <c r="C858" s="4"/>
    </row>
    <row r="859" spans="2:3" x14ac:dyDescent="0.25">
      <c r="B859" s="2"/>
      <c r="C859" s="4"/>
    </row>
    <row r="860" spans="2:3" x14ac:dyDescent="0.25">
      <c r="B860" s="2"/>
      <c r="C860" s="4"/>
    </row>
    <row r="861" spans="2:3" x14ac:dyDescent="0.25">
      <c r="B861" s="2"/>
      <c r="C861" s="4"/>
    </row>
    <row r="862" spans="2:3" x14ac:dyDescent="0.25">
      <c r="B862" s="2"/>
      <c r="C862" s="4"/>
    </row>
    <row r="863" spans="2:3" x14ac:dyDescent="0.25">
      <c r="B863" s="2"/>
      <c r="C863" s="4"/>
    </row>
    <row r="864" spans="2:3" x14ac:dyDescent="0.25">
      <c r="B864" s="2"/>
      <c r="C864" s="4"/>
    </row>
    <row r="865" spans="2:3" x14ac:dyDescent="0.25">
      <c r="B865" s="2"/>
      <c r="C865" s="4"/>
    </row>
    <row r="866" spans="2:3" x14ac:dyDescent="0.25">
      <c r="B866" s="2"/>
      <c r="C866" s="4"/>
    </row>
    <row r="867" spans="2:3" x14ac:dyDescent="0.25">
      <c r="B867" s="2"/>
      <c r="C867" s="4"/>
    </row>
    <row r="868" spans="2:3" x14ac:dyDescent="0.25">
      <c r="B868" s="2"/>
      <c r="C868" s="4"/>
    </row>
    <row r="869" spans="2:3" x14ac:dyDescent="0.25">
      <c r="C869" s="4"/>
    </row>
    <row r="870" spans="2:3" x14ac:dyDescent="0.25">
      <c r="C870" s="4"/>
    </row>
    <row r="871" spans="2:3" x14ac:dyDescent="0.25">
      <c r="C871" s="4"/>
    </row>
    <row r="872" spans="2:3" x14ac:dyDescent="0.25">
      <c r="C872" s="4"/>
    </row>
    <row r="873" spans="2:3" x14ac:dyDescent="0.25">
      <c r="C873" s="4"/>
    </row>
    <row r="874" spans="2:3" x14ac:dyDescent="0.25">
      <c r="C874" s="4"/>
    </row>
    <row r="875" spans="2:3" x14ac:dyDescent="0.25">
      <c r="C875" s="4"/>
    </row>
    <row r="876" spans="2:3" x14ac:dyDescent="0.25">
      <c r="C876" s="4"/>
    </row>
    <row r="877" spans="2:3" x14ac:dyDescent="0.25">
      <c r="C877" s="4"/>
    </row>
    <row r="878" spans="2:3" x14ac:dyDescent="0.25">
      <c r="C878" s="4"/>
    </row>
    <row r="879" spans="2:3" x14ac:dyDescent="0.25">
      <c r="C879" s="4"/>
    </row>
    <row r="880" spans="2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  <row r="1385" spans="3:3" x14ac:dyDescent="0.25">
      <c r="C1385" s="4"/>
    </row>
    <row r="1386" spans="3:3" x14ac:dyDescent="0.25">
      <c r="C1386" s="4"/>
    </row>
    <row r="1387" spans="3:3" x14ac:dyDescent="0.25">
      <c r="C1387" s="4"/>
    </row>
    <row r="1388" spans="3:3" x14ac:dyDescent="0.25">
      <c r="C1388" s="4"/>
    </row>
    <row r="1389" spans="3:3" x14ac:dyDescent="0.25">
      <c r="C1389" s="4"/>
    </row>
    <row r="1390" spans="3:3" x14ac:dyDescent="0.25">
      <c r="C1390" s="4"/>
    </row>
    <row r="1391" spans="3:3" x14ac:dyDescent="0.25">
      <c r="C1391" s="4"/>
    </row>
    <row r="1392" spans="3:3" x14ac:dyDescent="0.25">
      <c r="C1392" s="4"/>
    </row>
    <row r="1393" spans="3:3" x14ac:dyDescent="0.25">
      <c r="C1393" s="4"/>
    </row>
  </sheetData>
  <mergeCells count="12">
    <mergeCell ref="C4:C6"/>
    <mergeCell ref="H4:I5"/>
    <mergeCell ref="A1:I1"/>
    <mergeCell ref="A3:I3"/>
    <mergeCell ref="A4:A6"/>
    <mergeCell ref="B4:B6"/>
    <mergeCell ref="D5:D6"/>
    <mergeCell ref="E5:E6"/>
    <mergeCell ref="F5:F6"/>
    <mergeCell ref="G5:G6"/>
    <mergeCell ref="D4:G4"/>
    <mergeCell ref="A2:I2"/>
  </mergeCells>
  <pageMargins left="0.25" right="0.24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3"/>
  <sheetViews>
    <sheetView topLeftCell="A16" workbookViewId="0">
      <selection activeCell="S8" sqref="S8"/>
    </sheetView>
  </sheetViews>
  <sheetFormatPr defaultRowHeight="15" x14ac:dyDescent="0.25"/>
  <cols>
    <col min="1" max="1" width="4.5703125" style="4" customWidth="1"/>
    <col min="2" max="2" width="31.42578125" style="1" customWidth="1"/>
    <col min="3" max="3" width="15.42578125" style="5" customWidth="1"/>
    <col min="4" max="4" width="17.7109375" style="4" customWidth="1"/>
    <col min="5" max="5" width="16.42578125" style="4" customWidth="1"/>
    <col min="6" max="6" width="18.140625" style="4" hidden="1" customWidth="1"/>
    <col min="7" max="7" width="19" style="4" hidden="1" customWidth="1"/>
    <col min="8" max="8" width="13.28515625" style="4" customWidth="1"/>
    <col min="9" max="9" width="16" style="4" customWidth="1"/>
    <col min="10" max="10" width="6.7109375" style="4" bestFit="1" customWidth="1"/>
    <col min="11" max="11" width="9.140625" style="4" customWidth="1"/>
    <col min="12" max="12" width="12.140625" style="1" customWidth="1"/>
    <col min="13" max="13" width="10.140625" style="1" hidden="1" customWidth="1"/>
    <col min="14" max="14" width="0" style="1" hidden="1" customWidth="1"/>
    <col min="15" max="16" width="9.140625" style="1"/>
    <col min="17" max="17" width="10.85546875" style="13" bestFit="1" customWidth="1"/>
    <col min="18" max="18" width="12.42578125" style="1" bestFit="1" customWidth="1"/>
    <col min="19" max="19" width="13.28515625" style="1" bestFit="1" customWidth="1"/>
    <col min="20" max="21" width="0" style="1" hidden="1" customWidth="1"/>
    <col min="22" max="22" width="12.42578125" style="1" bestFit="1" customWidth="1"/>
    <col min="23" max="23" width="10.85546875" style="1" bestFit="1" customWidth="1"/>
    <col min="24" max="16384" width="9.140625" style="1"/>
  </cols>
  <sheetData>
    <row r="1" spans="1:23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23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23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4" spans="1:23" ht="46.5" customHeight="1" x14ac:dyDescent="0.25">
      <c r="A4" s="25" t="s">
        <v>3</v>
      </c>
      <c r="B4" s="25" t="s">
        <v>4</v>
      </c>
      <c r="C4" s="21" t="s">
        <v>5</v>
      </c>
      <c r="D4" s="26" t="s">
        <v>6</v>
      </c>
      <c r="E4" s="26"/>
      <c r="F4" s="26"/>
      <c r="G4" s="26"/>
      <c r="H4" s="22" t="s">
        <v>11</v>
      </c>
      <c r="I4" s="22"/>
      <c r="J4" s="6"/>
    </row>
    <row r="5" spans="1:23" x14ac:dyDescent="0.25">
      <c r="A5" s="25"/>
      <c r="B5" s="25"/>
      <c r="C5" s="21"/>
      <c r="D5" s="21" t="s">
        <v>7</v>
      </c>
      <c r="E5" s="21" t="s">
        <v>8</v>
      </c>
      <c r="F5" s="21" t="s">
        <v>9</v>
      </c>
      <c r="G5" s="21" t="s">
        <v>10</v>
      </c>
      <c r="H5" s="22" t="s">
        <v>11</v>
      </c>
      <c r="I5" s="22"/>
      <c r="J5" s="6"/>
    </row>
    <row r="6" spans="1:23" ht="78" customHeight="1" x14ac:dyDescent="0.25">
      <c r="A6" s="25"/>
      <c r="B6" s="25"/>
      <c r="C6" s="21"/>
      <c r="D6" s="21"/>
      <c r="E6" s="21"/>
      <c r="F6" s="21"/>
      <c r="G6" s="21"/>
      <c r="H6" s="7" t="s">
        <v>12</v>
      </c>
      <c r="I6" s="7" t="s">
        <v>13</v>
      </c>
      <c r="J6" s="6"/>
    </row>
    <row r="7" spans="1:23" s="8" customFormat="1" ht="15.75" x14ac:dyDescent="0.25">
      <c r="A7" s="9"/>
      <c r="B7" s="10" t="s">
        <v>14</v>
      </c>
      <c r="C7" s="9"/>
      <c r="D7" s="9"/>
      <c r="E7" s="9"/>
      <c r="F7" s="9"/>
      <c r="G7" s="9"/>
      <c r="H7" s="9"/>
      <c r="I7" s="9"/>
      <c r="Q7" s="14"/>
    </row>
    <row r="8" spans="1:23" s="11" customFormat="1" ht="15.75" x14ac:dyDescent="0.25">
      <c r="A8" s="9">
        <v>1</v>
      </c>
      <c r="B8" s="10" t="s">
        <v>15</v>
      </c>
      <c r="C8" s="9">
        <v>6070</v>
      </c>
      <c r="D8" s="9">
        <v>863671</v>
      </c>
      <c r="E8" s="9">
        <v>9310</v>
      </c>
      <c r="F8" s="9">
        <v>47310006</v>
      </c>
      <c r="G8" s="9">
        <v>1645729</v>
      </c>
      <c r="H8" s="9">
        <v>6759911</v>
      </c>
      <c r="I8" s="9">
        <v>492672</v>
      </c>
      <c r="J8" s="9">
        <v>5964</v>
      </c>
      <c r="K8" s="9">
        <v>529524</v>
      </c>
      <c r="L8" s="9">
        <v>2714</v>
      </c>
      <c r="M8" s="9">
        <v>20256290</v>
      </c>
      <c r="N8" s="9">
        <v>571437</v>
      </c>
      <c r="O8" s="9">
        <v>6425562</v>
      </c>
      <c r="P8" s="9">
        <v>492778</v>
      </c>
      <c r="Q8" s="15">
        <f>C8-J8</f>
        <v>106</v>
      </c>
      <c r="R8" s="12">
        <f t="shared" ref="R8:W23" si="0">D8-K8</f>
        <v>334147</v>
      </c>
      <c r="S8" s="12">
        <f t="shared" si="0"/>
        <v>6596</v>
      </c>
      <c r="T8" s="12">
        <f t="shared" si="0"/>
        <v>27053716</v>
      </c>
      <c r="U8" s="12">
        <f t="shared" si="0"/>
        <v>1074292</v>
      </c>
      <c r="V8" s="12">
        <f t="shared" si="0"/>
        <v>334349</v>
      </c>
      <c r="W8" s="12">
        <f t="shared" si="0"/>
        <v>-106</v>
      </c>
    </row>
    <row r="9" spans="1:23" s="11" customFormat="1" ht="15.75" x14ac:dyDescent="0.25">
      <c r="A9" s="9">
        <v>2</v>
      </c>
      <c r="B9" s="10" t="s">
        <v>16</v>
      </c>
      <c r="C9" s="9">
        <v>1333</v>
      </c>
      <c r="D9" s="9">
        <v>941215</v>
      </c>
      <c r="E9" s="9">
        <v>4107</v>
      </c>
      <c r="F9" s="9">
        <v>2816870</v>
      </c>
      <c r="G9" s="9">
        <v>125644</v>
      </c>
      <c r="H9" s="9">
        <v>3953970</v>
      </c>
      <c r="I9" s="9">
        <v>77071</v>
      </c>
      <c r="J9" s="9">
        <v>1332</v>
      </c>
      <c r="K9" s="9">
        <v>374374</v>
      </c>
      <c r="L9" s="9">
        <v>1275</v>
      </c>
      <c r="M9" s="9">
        <v>1408435</v>
      </c>
      <c r="N9" s="9">
        <v>62822</v>
      </c>
      <c r="O9" s="9">
        <v>3383567</v>
      </c>
      <c r="P9" s="9">
        <v>75458</v>
      </c>
      <c r="Q9" s="15">
        <f t="shared" ref="Q9:W51" si="1">C9-J9</f>
        <v>1</v>
      </c>
      <c r="R9" s="12">
        <f t="shared" si="0"/>
        <v>566841</v>
      </c>
      <c r="S9" s="12">
        <f t="shared" si="0"/>
        <v>2832</v>
      </c>
      <c r="T9" s="12">
        <f t="shared" si="0"/>
        <v>1408435</v>
      </c>
      <c r="U9" s="12">
        <f t="shared" si="0"/>
        <v>62822</v>
      </c>
      <c r="V9" s="12">
        <f t="shared" si="0"/>
        <v>570403</v>
      </c>
      <c r="W9" s="12">
        <f t="shared" si="0"/>
        <v>1613</v>
      </c>
    </row>
    <row r="10" spans="1:23" s="11" customFormat="1" ht="15.75" x14ac:dyDescent="0.25">
      <c r="A10" s="9">
        <v>3</v>
      </c>
      <c r="B10" s="10" t="s">
        <v>17</v>
      </c>
      <c r="C10" s="9">
        <v>0</v>
      </c>
      <c r="D10" s="9">
        <v>40730</v>
      </c>
      <c r="E10" s="9">
        <v>37503</v>
      </c>
      <c r="F10" s="9">
        <v>710349</v>
      </c>
      <c r="G10" s="9">
        <v>527160</v>
      </c>
      <c r="H10" s="9">
        <v>638361</v>
      </c>
      <c r="I10" s="9">
        <v>208532</v>
      </c>
      <c r="J10" s="9">
        <v>1346</v>
      </c>
      <c r="K10" s="9">
        <v>0</v>
      </c>
      <c r="L10" s="9">
        <v>27391</v>
      </c>
      <c r="M10" s="9">
        <v>710730</v>
      </c>
      <c r="N10" s="9">
        <v>477444</v>
      </c>
      <c r="O10" s="9">
        <v>595685</v>
      </c>
      <c r="P10" s="9">
        <v>236794</v>
      </c>
      <c r="Q10" s="15">
        <f t="shared" si="1"/>
        <v>-1346</v>
      </c>
      <c r="R10" s="12">
        <f t="shared" si="0"/>
        <v>40730</v>
      </c>
      <c r="S10" s="12">
        <f t="shared" si="0"/>
        <v>10112</v>
      </c>
      <c r="T10" s="12">
        <f t="shared" si="0"/>
        <v>-381</v>
      </c>
      <c r="U10" s="12">
        <f t="shared" si="0"/>
        <v>49716</v>
      </c>
      <c r="V10" s="12">
        <f t="shared" si="0"/>
        <v>42676</v>
      </c>
      <c r="W10" s="12">
        <f t="shared" si="0"/>
        <v>-28262</v>
      </c>
    </row>
    <row r="11" spans="1:23" s="11" customFormat="1" ht="15.75" x14ac:dyDescent="0.25">
      <c r="A11" s="9">
        <v>4</v>
      </c>
      <c r="B11" s="10" t="s">
        <v>18</v>
      </c>
      <c r="C11" s="9">
        <v>650</v>
      </c>
      <c r="D11" s="9">
        <v>180661</v>
      </c>
      <c r="E11" s="9">
        <v>577</v>
      </c>
      <c r="F11" s="9">
        <v>420341</v>
      </c>
      <c r="G11" s="9">
        <v>59661</v>
      </c>
      <c r="H11" s="9">
        <v>772868</v>
      </c>
      <c r="I11" s="9">
        <v>63970</v>
      </c>
      <c r="J11" s="9">
        <v>613</v>
      </c>
      <c r="K11" s="9">
        <v>75276</v>
      </c>
      <c r="L11" s="9">
        <v>0</v>
      </c>
      <c r="M11" s="9">
        <v>308672</v>
      </c>
      <c r="N11" s="9">
        <v>6496</v>
      </c>
      <c r="O11" s="9">
        <v>530983</v>
      </c>
      <c r="P11" s="9">
        <v>9680</v>
      </c>
      <c r="Q11" s="15">
        <f t="shared" si="1"/>
        <v>37</v>
      </c>
      <c r="R11" s="12">
        <f t="shared" si="0"/>
        <v>105385</v>
      </c>
      <c r="S11" s="12">
        <f t="shared" si="0"/>
        <v>577</v>
      </c>
      <c r="T11" s="12">
        <f t="shared" si="0"/>
        <v>111669</v>
      </c>
      <c r="U11" s="12">
        <f t="shared" si="0"/>
        <v>53165</v>
      </c>
      <c r="V11" s="12">
        <f t="shared" si="0"/>
        <v>241885</v>
      </c>
      <c r="W11" s="12">
        <f t="shared" si="0"/>
        <v>54290</v>
      </c>
    </row>
    <row r="12" spans="1:23" s="11" customFormat="1" ht="15.75" x14ac:dyDescent="0.25">
      <c r="A12" s="9">
        <v>5</v>
      </c>
      <c r="B12" s="10" t="s">
        <v>19</v>
      </c>
      <c r="C12" s="9">
        <v>0</v>
      </c>
      <c r="D12" s="9">
        <v>12510</v>
      </c>
      <c r="E12" s="9">
        <v>561</v>
      </c>
      <c r="F12" s="9">
        <v>5611</v>
      </c>
      <c r="G12" s="9">
        <v>226</v>
      </c>
      <c r="H12" s="9">
        <v>228350</v>
      </c>
      <c r="I12" s="9">
        <v>13289</v>
      </c>
      <c r="J12" s="9">
        <v>660</v>
      </c>
      <c r="K12" s="9">
        <v>0</v>
      </c>
      <c r="L12" s="9">
        <v>516</v>
      </c>
      <c r="M12" s="9">
        <v>4741</v>
      </c>
      <c r="N12" s="9">
        <v>218</v>
      </c>
      <c r="O12" s="9">
        <v>203330</v>
      </c>
      <c r="P12" s="9">
        <v>13289</v>
      </c>
      <c r="Q12" s="15">
        <f t="shared" si="1"/>
        <v>-660</v>
      </c>
      <c r="R12" s="12">
        <f t="shared" si="0"/>
        <v>12510</v>
      </c>
      <c r="S12" s="12">
        <f t="shared" si="0"/>
        <v>45</v>
      </c>
      <c r="T12" s="12">
        <f t="shared" si="0"/>
        <v>870</v>
      </c>
      <c r="U12" s="12">
        <f t="shared" si="0"/>
        <v>8</v>
      </c>
      <c r="V12" s="12">
        <f t="shared" si="0"/>
        <v>25020</v>
      </c>
      <c r="W12" s="12">
        <f t="shared" si="0"/>
        <v>0</v>
      </c>
    </row>
    <row r="13" spans="1:23" s="11" customFormat="1" ht="15.75" x14ac:dyDescent="0.25">
      <c r="A13" s="9">
        <v>6</v>
      </c>
      <c r="B13" s="10" t="s">
        <v>20</v>
      </c>
      <c r="C13" s="9">
        <v>0</v>
      </c>
      <c r="D13" s="9">
        <v>323492</v>
      </c>
      <c r="E13" s="9">
        <v>337</v>
      </c>
      <c r="F13" s="9">
        <v>509200</v>
      </c>
      <c r="G13" s="9">
        <v>17230</v>
      </c>
      <c r="H13" s="9">
        <v>2649627</v>
      </c>
      <c r="I13" s="9">
        <v>4254533</v>
      </c>
      <c r="J13" s="9">
        <v>1249</v>
      </c>
      <c r="K13" s="9">
        <v>132243</v>
      </c>
      <c r="L13" s="9">
        <v>268</v>
      </c>
      <c r="M13" s="9">
        <v>509200</v>
      </c>
      <c r="N13" s="9">
        <v>17230</v>
      </c>
      <c r="O13" s="9">
        <v>2427411</v>
      </c>
      <c r="P13" s="9">
        <v>4254533</v>
      </c>
      <c r="Q13" s="15">
        <f t="shared" si="1"/>
        <v>-1249</v>
      </c>
      <c r="R13" s="12">
        <f t="shared" si="0"/>
        <v>191249</v>
      </c>
      <c r="S13" s="12">
        <f t="shared" si="0"/>
        <v>69</v>
      </c>
      <c r="T13" s="12">
        <f t="shared" si="0"/>
        <v>0</v>
      </c>
      <c r="U13" s="12">
        <f t="shared" si="0"/>
        <v>0</v>
      </c>
      <c r="V13" s="12">
        <f t="shared" si="0"/>
        <v>222216</v>
      </c>
      <c r="W13" s="12">
        <f t="shared" si="0"/>
        <v>0</v>
      </c>
    </row>
    <row r="14" spans="1:23" s="11" customFormat="1" ht="15.75" x14ac:dyDescent="0.25">
      <c r="A14" s="9">
        <v>7</v>
      </c>
      <c r="B14" s="10" t="s">
        <v>21</v>
      </c>
      <c r="C14" s="9">
        <v>0</v>
      </c>
      <c r="D14" s="9">
        <v>2471</v>
      </c>
      <c r="E14" s="9">
        <v>0</v>
      </c>
      <c r="F14" s="9">
        <v>0</v>
      </c>
      <c r="G14" s="9">
        <v>0</v>
      </c>
      <c r="H14" s="9">
        <v>19965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17225</v>
      </c>
      <c r="P14" s="9">
        <v>0</v>
      </c>
      <c r="Q14" s="15">
        <f t="shared" si="1"/>
        <v>0</v>
      </c>
      <c r="R14" s="12">
        <f t="shared" si="0"/>
        <v>2471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2740</v>
      </c>
      <c r="W14" s="12">
        <f t="shared" si="0"/>
        <v>0</v>
      </c>
    </row>
    <row r="15" spans="1:23" s="8" customFormat="1" ht="15.75" x14ac:dyDescent="0.25">
      <c r="A15" s="9"/>
      <c r="B15" s="10" t="s">
        <v>22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>
        <f t="shared" si="1"/>
        <v>0</v>
      </c>
      <c r="R15" s="12">
        <f t="shared" si="0"/>
        <v>0</v>
      </c>
      <c r="S15" s="12">
        <f t="shared" si="0"/>
        <v>0</v>
      </c>
      <c r="T15" s="12">
        <f t="shared" si="0"/>
        <v>0</v>
      </c>
      <c r="U15" s="12">
        <f t="shared" si="0"/>
        <v>0</v>
      </c>
      <c r="V15" s="12">
        <f t="shared" si="0"/>
        <v>0</v>
      </c>
      <c r="W15" s="12">
        <f t="shared" si="0"/>
        <v>0</v>
      </c>
    </row>
    <row r="16" spans="1:23" s="11" customFormat="1" ht="15.75" x14ac:dyDescent="0.25">
      <c r="A16" s="9">
        <v>8</v>
      </c>
      <c r="B16" s="10" t="s">
        <v>23</v>
      </c>
      <c r="C16" s="9">
        <v>0</v>
      </c>
      <c r="D16" s="9">
        <v>78535</v>
      </c>
      <c r="E16" s="9">
        <v>202</v>
      </c>
      <c r="F16" s="9">
        <v>21701</v>
      </c>
      <c r="G16" s="9">
        <v>1482</v>
      </c>
      <c r="H16" s="9">
        <v>1222747</v>
      </c>
      <c r="I16" s="9">
        <v>1723857</v>
      </c>
      <c r="J16" s="9">
        <v>607</v>
      </c>
      <c r="K16" s="9">
        <v>78535</v>
      </c>
      <c r="L16" s="9">
        <v>202</v>
      </c>
      <c r="M16" s="9">
        <v>21701</v>
      </c>
      <c r="N16" s="9">
        <v>1482</v>
      </c>
      <c r="O16" s="9">
        <v>1222747</v>
      </c>
      <c r="P16" s="9">
        <v>1723857</v>
      </c>
      <c r="Q16" s="15">
        <f t="shared" si="1"/>
        <v>-607</v>
      </c>
      <c r="R16" s="12">
        <f t="shared" si="0"/>
        <v>0</v>
      </c>
      <c r="S16" s="12">
        <f t="shared" si="0"/>
        <v>0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12">
        <f t="shared" si="0"/>
        <v>0</v>
      </c>
    </row>
    <row r="17" spans="1:23" s="11" customFormat="1" ht="15.75" x14ac:dyDescent="0.25">
      <c r="A17" s="9">
        <v>9</v>
      </c>
      <c r="B17" s="10" t="s">
        <v>24</v>
      </c>
      <c r="C17" s="9">
        <v>0</v>
      </c>
      <c r="D17" s="9">
        <v>79</v>
      </c>
      <c r="E17" s="9">
        <v>0</v>
      </c>
      <c r="F17" s="9">
        <v>0</v>
      </c>
      <c r="G17" s="9">
        <v>0</v>
      </c>
      <c r="H17" s="9">
        <v>14015</v>
      </c>
      <c r="I17" s="9">
        <v>17801</v>
      </c>
      <c r="J17" s="9">
        <v>0</v>
      </c>
      <c r="K17" s="9">
        <v>37</v>
      </c>
      <c r="L17" s="9">
        <v>0</v>
      </c>
      <c r="M17" s="9">
        <v>0</v>
      </c>
      <c r="N17" s="9">
        <v>0</v>
      </c>
      <c r="O17" s="9">
        <v>13261</v>
      </c>
      <c r="P17" s="9">
        <v>17782</v>
      </c>
      <c r="Q17" s="15">
        <f t="shared" si="1"/>
        <v>0</v>
      </c>
      <c r="R17" s="12">
        <f t="shared" si="0"/>
        <v>42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754</v>
      </c>
      <c r="W17" s="12">
        <f t="shared" si="0"/>
        <v>19</v>
      </c>
    </row>
    <row r="18" spans="1:23" s="11" customFormat="1" ht="15.75" x14ac:dyDescent="0.25">
      <c r="A18" s="9">
        <v>10</v>
      </c>
      <c r="B18" s="10" t="s">
        <v>25</v>
      </c>
      <c r="C18" s="9">
        <v>611</v>
      </c>
      <c r="D18" s="9">
        <v>39022</v>
      </c>
      <c r="E18" s="9">
        <v>1769</v>
      </c>
      <c r="F18" s="9">
        <v>12973</v>
      </c>
      <c r="G18" s="9">
        <v>117194</v>
      </c>
      <c r="H18" s="9">
        <v>132553</v>
      </c>
      <c r="I18" s="9">
        <v>97470</v>
      </c>
      <c r="J18" s="9">
        <v>611</v>
      </c>
      <c r="K18" s="9">
        <v>5049</v>
      </c>
      <c r="L18" s="9">
        <v>614</v>
      </c>
      <c r="M18" s="9">
        <v>8259</v>
      </c>
      <c r="N18" s="9">
        <v>97470</v>
      </c>
      <c r="O18" s="9">
        <v>42866</v>
      </c>
      <c r="P18" s="9">
        <v>97470</v>
      </c>
      <c r="Q18" s="15">
        <f t="shared" si="1"/>
        <v>0</v>
      </c>
      <c r="R18" s="12">
        <f t="shared" si="0"/>
        <v>33973</v>
      </c>
      <c r="S18" s="12">
        <f t="shared" si="0"/>
        <v>1155</v>
      </c>
      <c r="T18" s="12">
        <f t="shared" si="0"/>
        <v>4714</v>
      </c>
      <c r="U18" s="12">
        <f t="shared" si="0"/>
        <v>19724</v>
      </c>
      <c r="V18" s="12">
        <f t="shared" si="0"/>
        <v>89687</v>
      </c>
      <c r="W18" s="12">
        <f t="shared" si="0"/>
        <v>0</v>
      </c>
    </row>
    <row r="19" spans="1:23" s="11" customFormat="1" ht="15.75" x14ac:dyDescent="0.25">
      <c r="A19" s="9">
        <v>11</v>
      </c>
      <c r="B19" s="10" t="s">
        <v>26</v>
      </c>
      <c r="C19" s="9">
        <v>0</v>
      </c>
      <c r="D19" s="9">
        <v>5124</v>
      </c>
      <c r="E19" s="9">
        <v>576</v>
      </c>
      <c r="F19" s="9">
        <v>6653</v>
      </c>
      <c r="G19" s="9">
        <v>756</v>
      </c>
      <c r="H19" s="9">
        <v>40929</v>
      </c>
      <c r="I19" s="9">
        <v>531</v>
      </c>
      <c r="J19" s="9">
        <v>27</v>
      </c>
      <c r="K19" s="9">
        <v>2117</v>
      </c>
      <c r="L19" s="9">
        <v>429</v>
      </c>
      <c r="M19" s="9">
        <v>4928</v>
      </c>
      <c r="N19" s="9">
        <v>546</v>
      </c>
      <c r="O19" s="9">
        <v>36544</v>
      </c>
      <c r="P19" s="9">
        <v>531</v>
      </c>
      <c r="Q19" s="15">
        <f t="shared" si="1"/>
        <v>-27</v>
      </c>
      <c r="R19" s="12">
        <f t="shared" si="0"/>
        <v>3007</v>
      </c>
      <c r="S19" s="12">
        <f t="shared" si="0"/>
        <v>147</v>
      </c>
      <c r="T19" s="12">
        <f t="shared" si="0"/>
        <v>1725</v>
      </c>
      <c r="U19" s="12">
        <f t="shared" si="0"/>
        <v>210</v>
      </c>
      <c r="V19" s="12">
        <f t="shared" si="0"/>
        <v>4385</v>
      </c>
      <c r="W19" s="12">
        <f t="shared" si="0"/>
        <v>0</v>
      </c>
    </row>
    <row r="20" spans="1:23" s="11" customFormat="1" ht="15.75" x14ac:dyDescent="0.25">
      <c r="A20" s="9">
        <v>12</v>
      </c>
      <c r="B20" s="10" t="s">
        <v>27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15">
        <f t="shared" si="1"/>
        <v>0</v>
      </c>
      <c r="R20" s="12">
        <f t="shared" si="0"/>
        <v>0</v>
      </c>
      <c r="S20" s="12">
        <f t="shared" si="0"/>
        <v>0</v>
      </c>
      <c r="T20" s="12">
        <f t="shared" si="0"/>
        <v>0</v>
      </c>
      <c r="U20" s="12">
        <f t="shared" si="0"/>
        <v>0</v>
      </c>
      <c r="V20" s="12">
        <f t="shared" si="0"/>
        <v>0</v>
      </c>
      <c r="W20" s="12">
        <f t="shared" si="0"/>
        <v>0</v>
      </c>
    </row>
    <row r="21" spans="1:23" s="8" customFormat="1" ht="15.75" x14ac:dyDescent="0.25">
      <c r="A21" s="9"/>
      <c r="B21" s="10" t="s">
        <v>28</v>
      </c>
      <c r="C21" s="9">
        <v>8664</v>
      </c>
      <c r="D21" s="9">
        <v>2487510</v>
      </c>
      <c r="E21" s="9">
        <v>54942</v>
      </c>
      <c r="F21" s="9">
        <v>51813704</v>
      </c>
      <c r="G21" s="9">
        <v>2495082</v>
      </c>
      <c r="H21" s="9">
        <v>16433296</v>
      </c>
      <c r="I21" s="9">
        <v>6949726</v>
      </c>
      <c r="J21" s="9">
        <v>12409</v>
      </c>
      <c r="K21" s="9">
        <v>1197155</v>
      </c>
      <c r="L21" s="9">
        <v>33409</v>
      </c>
      <c r="M21" s="9">
        <v>23232956</v>
      </c>
      <c r="N21" s="9">
        <v>1235145</v>
      </c>
      <c r="O21" s="9">
        <v>14899181</v>
      </c>
      <c r="P21" s="9">
        <v>6922172</v>
      </c>
      <c r="Q21" s="15">
        <f t="shared" si="1"/>
        <v>-3745</v>
      </c>
      <c r="R21" s="12">
        <f t="shared" si="0"/>
        <v>1290355</v>
      </c>
      <c r="S21" s="12">
        <f t="shared" si="0"/>
        <v>21533</v>
      </c>
      <c r="T21" s="12">
        <f t="shared" si="0"/>
        <v>28580748</v>
      </c>
      <c r="U21" s="12">
        <f t="shared" si="0"/>
        <v>1259937</v>
      </c>
      <c r="V21" s="12">
        <f t="shared" si="0"/>
        <v>1534115</v>
      </c>
      <c r="W21" s="12">
        <f t="shared" si="0"/>
        <v>27554</v>
      </c>
    </row>
    <row r="22" spans="1:23" s="8" customFormat="1" ht="15.75" x14ac:dyDescent="0.25">
      <c r="A22" s="9"/>
      <c r="B22" s="10" t="s">
        <v>29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>
        <f t="shared" si="1"/>
        <v>0</v>
      </c>
      <c r="R22" s="12">
        <f t="shared" si="0"/>
        <v>0</v>
      </c>
      <c r="S22" s="12">
        <f t="shared" si="0"/>
        <v>0</v>
      </c>
      <c r="T22" s="12">
        <f t="shared" si="0"/>
        <v>0</v>
      </c>
      <c r="U22" s="12">
        <f t="shared" si="0"/>
        <v>0</v>
      </c>
      <c r="V22" s="12">
        <f t="shared" si="0"/>
        <v>0</v>
      </c>
      <c r="W22" s="12">
        <f t="shared" si="0"/>
        <v>0</v>
      </c>
    </row>
    <row r="23" spans="1:23" s="11" customFormat="1" ht="15.75" x14ac:dyDescent="0.25">
      <c r="A23" s="9">
        <v>13</v>
      </c>
      <c r="B23" s="10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92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46</v>
      </c>
      <c r="P23" s="9">
        <v>0</v>
      </c>
      <c r="Q23" s="15">
        <f t="shared" si="1"/>
        <v>0</v>
      </c>
      <c r="R23" s="12">
        <f t="shared" si="0"/>
        <v>0</v>
      </c>
      <c r="S23" s="12">
        <f t="shared" si="0"/>
        <v>0</v>
      </c>
      <c r="T23" s="12">
        <f t="shared" si="0"/>
        <v>0</v>
      </c>
      <c r="U23" s="12">
        <f t="shared" si="0"/>
        <v>0</v>
      </c>
      <c r="V23" s="12">
        <f t="shared" si="0"/>
        <v>46</v>
      </c>
      <c r="W23" s="12">
        <f t="shared" si="0"/>
        <v>0</v>
      </c>
    </row>
    <row r="24" spans="1:23" s="11" customFormat="1" ht="15.75" x14ac:dyDescent="0.25">
      <c r="A24" s="9">
        <v>14</v>
      </c>
      <c r="B24" s="10" t="s">
        <v>31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15">
        <f t="shared" si="1"/>
        <v>0</v>
      </c>
      <c r="R24" s="12">
        <f t="shared" si="1"/>
        <v>0</v>
      </c>
      <c r="S24" s="12">
        <f t="shared" si="1"/>
        <v>0</v>
      </c>
      <c r="T24" s="12">
        <f t="shared" si="1"/>
        <v>0</v>
      </c>
      <c r="U24" s="12">
        <f t="shared" si="1"/>
        <v>0</v>
      </c>
      <c r="V24" s="12">
        <f t="shared" si="1"/>
        <v>0</v>
      </c>
      <c r="W24" s="12">
        <f t="shared" si="1"/>
        <v>0</v>
      </c>
    </row>
    <row r="25" spans="1:23" s="11" customFormat="1" ht="15.75" x14ac:dyDescent="0.25">
      <c r="A25" s="9">
        <v>15</v>
      </c>
      <c r="B25" s="10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202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127</v>
      </c>
      <c r="P25" s="9">
        <v>1258</v>
      </c>
      <c r="Q25" s="15">
        <f t="shared" si="1"/>
        <v>0</v>
      </c>
      <c r="R25" s="12">
        <f t="shared" si="1"/>
        <v>0</v>
      </c>
      <c r="S25" s="12">
        <f t="shared" si="1"/>
        <v>0</v>
      </c>
      <c r="T25" s="12">
        <f t="shared" si="1"/>
        <v>0</v>
      </c>
      <c r="U25" s="12">
        <f t="shared" si="1"/>
        <v>0</v>
      </c>
      <c r="V25" s="12">
        <f t="shared" si="1"/>
        <v>75</v>
      </c>
      <c r="W25" s="12">
        <f t="shared" si="1"/>
        <v>-1258</v>
      </c>
    </row>
    <row r="26" spans="1:23" s="11" customFormat="1" ht="15.75" x14ac:dyDescent="0.25">
      <c r="A26" s="9">
        <v>16</v>
      </c>
      <c r="B26" s="10" t="s">
        <v>33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928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824</v>
      </c>
      <c r="P26" s="9">
        <v>0</v>
      </c>
      <c r="Q26" s="15">
        <f t="shared" si="1"/>
        <v>0</v>
      </c>
      <c r="R26" s="12">
        <f t="shared" si="1"/>
        <v>0</v>
      </c>
      <c r="S26" s="12">
        <f t="shared" si="1"/>
        <v>0</v>
      </c>
      <c r="T26" s="12">
        <f t="shared" si="1"/>
        <v>0</v>
      </c>
      <c r="U26" s="12">
        <f t="shared" si="1"/>
        <v>0</v>
      </c>
      <c r="V26" s="12">
        <f t="shared" si="1"/>
        <v>104</v>
      </c>
      <c r="W26" s="12">
        <f t="shared" si="1"/>
        <v>0</v>
      </c>
    </row>
    <row r="27" spans="1:23" s="8" customFormat="1" ht="15.75" x14ac:dyDescent="0.25">
      <c r="A27" s="9">
        <v>17</v>
      </c>
      <c r="B27" s="10" t="s">
        <v>34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5</v>
      </c>
      <c r="P27" s="9">
        <v>0</v>
      </c>
      <c r="Q27" s="15">
        <f t="shared" si="1"/>
        <v>0</v>
      </c>
      <c r="R27" s="12">
        <f t="shared" si="1"/>
        <v>0</v>
      </c>
      <c r="S27" s="12">
        <f t="shared" si="1"/>
        <v>0</v>
      </c>
      <c r="T27" s="12">
        <f t="shared" si="1"/>
        <v>0</v>
      </c>
      <c r="U27" s="12">
        <f t="shared" si="1"/>
        <v>0</v>
      </c>
      <c r="V27" s="12">
        <f t="shared" si="1"/>
        <v>5</v>
      </c>
      <c r="W27" s="12">
        <f t="shared" si="1"/>
        <v>0</v>
      </c>
    </row>
    <row r="28" spans="1:23" s="8" customFormat="1" ht="15.75" x14ac:dyDescent="0.25">
      <c r="A28" s="9">
        <v>18</v>
      </c>
      <c r="B28" s="10" t="s">
        <v>35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5">
        <f t="shared" si="1"/>
        <v>-12</v>
      </c>
      <c r="R28" s="12">
        <f t="shared" si="1"/>
        <v>0</v>
      </c>
      <c r="S28" s="12">
        <f t="shared" si="1"/>
        <v>0</v>
      </c>
      <c r="T28" s="12">
        <f t="shared" si="1"/>
        <v>0</v>
      </c>
      <c r="U28" s="12">
        <f t="shared" si="1"/>
        <v>0</v>
      </c>
      <c r="V28" s="12">
        <f t="shared" si="1"/>
        <v>0</v>
      </c>
      <c r="W28" s="12">
        <f t="shared" si="1"/>
        <v>0</v>
      </c>
    </row>
    <row r="29" spans="1:23" s="11" customFormat="1" ht="15.75" x14ac:dyDescent="0.25">
      <c r="A29" s="9">
        <v>19</v>
      </c>
      <c r="B29" s="10" t="s">
        <v>36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115303</v>
      </c>
      <c r="I29" s="9">
        <v>0</v>
      </c>
      <c r="J29" s="9">
        <v>2</v>
      </c>
      <c r="K29" s="9">
        <v>0</v>
      </c>
      <c r="L29" s="9">
        <v>0</v>
      </c>
      <c r="M29" s="9">
        <v>0</v>
      </c>
      <c r="N29" s="9">
        <v>0</v>
      </c>
      <c r="O29" s="9">
        <v>114499</v>
      </c>
      <c r="P29" s="9">
        <v>0</v>
      </c>
      <c r="Q29" s="15">
        <f t="shared" si="1"/>
        <v>-2</v>
      </c>
      <c r="R29" s="12">
        <f t="shared" si="1"/>
        <v>0</v>
      </c>
      <c r="S29" s="12">
        <f t="shared" si="1"/>
        <v>0</v>
      </c>
      <c r="T29" s="12">
        <f t="shared" si="1"/>
        <v>0</v>
      </c>
      <c r="U29" s="12">
        <f t="shared" si="1"/>
        <v>0</v>
      </c>
      <c r="V29" s="12">
        <f t="shared" si="1"/>
        <v>804</v>
      </c>
      <c r="W29" s="12">
        <f t="shared" si="1"/>
        <v>0</v>
      </c>
    </row>
    <row r="30" spans="1:23" s="11" customFormat="1" ht="15.75" x14ac:dyDescent="0.25">
      <c r="A30" s="9">
        <v>20</v>
      </c>
      <c r="B30" s="10" t="s">
        <v>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526259</v>
      </c>
      <c r="I30" s="9">
        <v>0</v>
      </c>
      <c r="J30" s="9">
        <v>4</v>
      </c>
      <c r="K30" s="9">
        <v>0</v>
      </c>
      <c r="L30" s="9">
        <v>0</v>
      </c>
      <c r="M30" s="9">
        <v>0</v>
      </c>
      <c r="N30" s="9">
        <v>0</v>
      </c>
      <c r="O30" s="9">
        <v>261573</v>
      </c>
      <c r="P30" s="9">
        <v>0</v>
      </c>
      <c r="Q30" s="15">
        <f t="shared" si="1"/>
        <v>-4</v>
      </c>
      <c r="R30" s="12">
        <f t="shared" si="1"/>
        <v>0</v>
      </c>
      <c r="S30" s="12">
        <f t="shared" si="1"/>
        <v>0</v>
      </c>
      <c r="T30" s="12">
        <f t="shared" si="1"/>
        <v>0</v>
      </c>
      <c r="U30" s="12">
        <f t="shared" si="1"/>
        <v>0</v>
      </c>
      <c r="V30" s="12">
        <f t="shared" si="1"/>
        <v>264686</v>
      </c>
      <c r="W30" s="12">
        <f t="shared" si="1"/>
        <v>0</v>
      </c>
    </row>
    <row r="31" spans="1:23" s="11" customFormat="1" ht="15.75" x14ac:dyDescent="0.25">
      <c r="A31" s="9">
        <v>21</v>
      </c>
      <c r="B31" s="10" t="s">
        <v>38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301</v>
      </c>
      <c r="I31" s="9">
        <v>67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258</v>
      </c>
      <c r="P31" s="9">
        <v>67</v>
      </c>
      <c r="Q31" s="15">
        <f t="shared" si="1"/>
        <v>0</v>
      </c>
      <c r="R31" s="12">
        <f t="shared" si="1"/>
        <v>0</v>
      </c>
      <c r="S31" s="12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"/>
        <v>43</v>
      </c>
      <c r="W31" s="12">
        <f t="shared" si="1"/>
        <v>0</v>
      </c>
    </row>
    <row r="32" spans="1:23" s="11" customFormat="1" ht="15.75" x14ac:dyDescent="0.25">
      <c r="A32" s="9">
        <v>22</v>
      </c>
      <c r="B32" s="10" t="s">
        <v>39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11798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11709</v>
      </c>
      <c r="P32" s="9">
        <v>0</v>
      </c>
      <c r="Q32" s="15">
        <f t="shared" si="1"/>
        <v>0</v>
      </c>
      <c r="R32" s="12">
        <f t="shared" si="1"/>
        <v>0</v>
      </c>
      <c r="S32" s="12">
        <f t="shared" si="1"/>
        <v>0</v>
      </c>
      <c r="T32" s="12">
        <f t="shared" si="1"/>
        <v>0</v>
      </c>
      <c r="U32" s="12">
        <f t="shared" si="1"/>
        <v>0</v>
      </c>
      <c r="V32" s="12">
        <f t="shared" si="1"/>
        <v>89</v>
      </c>
      <c r="W32" s="12">
        <f t="shared" si="1"/>
        <v>0</v>
      </c>
    </row>
    <row r="33" spans="1:23" s="11" customFormat="1" ht="15.75" x14ac:dyDescent="0.25">
      <c r="A33" s="9">
        <v>23</v>
      </c>
      <c r="B33" s="10" t="s">
        <v>40</v>
      </c>
      <c r="C33" s="9">
        <v>0</v>
      </c>
      <c r="D33" s="9">
        <v>0</v>
      </c>
      <c r="E33" s="9">
        <v>0</v>
      </c>
      <c r="F33" s="9">
        <v>58938</v>
      </c>
      <c r="G33" s="9">
        <v>1616</v>
      </c>
      <c r="H33" s="9">
        <v>294</v>
      </c>
      <c r="I33" s="9">
        <v>0</v>
      </c>
      <c r="J33" s="9">
        <v>3547</v>
      </c>
      <c r="K33" s="9">
        <v>0</v>
      </c>
      <c r="L33" s="9">
        <v>0</v>
      </c>
      <c r="M33" s="9">
        <v>58938</v>
      </c>
      <c r="N33" s="9">
        <v>1616</v>
      </c>
      <c r="O33" s="9">
        <v>246</v>
      </c>
      <c r="P33" s="9">
        <v>0</v>
      </c>
      <c r="Q33" s="15">
        <f t="shared" si="1"/>
        <v>-3547</v>
      </c>
      <c r="R33" s="12">
        <f t="shared" si="1"/>
        <v>0</v>
      </c>
      <c r="S33" s="12">
        <f t="shared" si="1"/>
        <v>0</v>
      </c>
      <c r="T33" s="12">
        <f t="shared" si="1"/>
        <v>0</v>
      </c>
      <c r="U33" s="12">
        <f t="shared" si="1"/>
        <v>0</v>
      </c>
      <c r="V33" s="12">
        <f t="shared" si="1"/>
        <v>48</v>
      </c>
      <c r="W33" s="12">
        <f t="shared" si="1"/>
        <v>0</v>
      </c>
    </row>
    <row r="34" spans="1:23" s="11" customFormat="1" ht="15.75" x14ac:dyDescent="0.25">
      <c r="A34" s="9">
        <v>24</v>
      </c>
      <c r="B34" s="10" t="s">
        <v>41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5">
        <f t="shared" si="1"/>
        <v>0</v>
      </c>
      <c r="R34" s="12">
        <f t="shared" si="1"/>
        <v>0</v>
      </c>
      <c r="S34" s="12">
        <f t="shared" si="1"/>
        <v>0</v>
      </c>
      <c r="T34" s="12">
        <f t="shared" si="1"/>
        <v>0</v>
      </c>
      <c r="U34" s="12">
        <f t="shared" si="1"/>
        <v>0</v>
      </c>
      <c r="V34" s="12">
        <f t="shared" si="1"/>
        <v>0</v>
      </c>
      <c r="W34" s="12">
        <f t="shared" si="1"/>
        <v>0</v>
      </c>
    </row>
    <row r="35" spans="1:23" s="11" customFormat="1" ht="15.75" x14ac:dyDescent="0.25">
      <c r="A35" s="9">
        <v>25</v>
      </c>
      <c r="B35" s="10" t="s">
        <v>42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5">
        <f t="shared" si="1"/>
        <v>0</v>
      </c>
      <c r="R35" s="12">
        <f t="shared" si="1"/>
        <v>0</v>
      </c>
      <c r="S35" s="12">
        <f t="shared" si="1"/>
        <v>0</v>
      </c>
      <c r="T35" s="12">
        <f t="shared" si="1"/>
        <v>0</v>
      </c>
      <c r="U35" s="12">
        <f t="shared" si="1"/>
        <v>0</v>
      </c>
      <c r="V35" s="12">
        <f t="shared" si="1"/>
        <v>0</v>
      </c>
      <c r="W35" s="12">
        <f t="shared" si="1"/>
        <v>0</v>
      </c>
    </row>
    <row r="36" spans="1:23" s="11" customFormat="1" ht="15.75" x14ac:dyDescent="0.25">
      <c r="A36" s="9">
        <v>26</v>
      </c>
      <c r="B36" s="10" t="s">
        <v>43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5">
        <f t="shared" si="1"/>
        <v>0</v>
      </c>
      <c r="R36" s="12">
        <f t="shared" si="1"/>
        <v>0</v>
      </c>
      <c r="S36" s="12">
        <f t="shared" si="1"/>
        <v>0</v>
      </c>
      <c r="T36" s="12">
        <f t="shared" si="1"/>
        <v>0</v>
      </c>
      <c r="U36" s="12">
        <f t="shared" si="1"/>
        <v>0</v>
      </c>
      <c r="V36" s="12">
        <f t="shared" si="1"/>
        <v>0</v>
      </c>
      <c r="W36" s="12">
        <f t="shared" si="1"/>
        <v>0</v>
      </c>
    </row>
    <row r="37" spans="1:23" s="8" customFormat="1" ht="15.75" x14ac:dyDescent="0.25">
      <c r="A37" s="9"/>
      <c r="B37" s="10" t="s">
        <v>44</v>
      </c>
      <c r="C37" s="9">
        <v>0</v>
      </c>
      <c r="D37" s="9">
        <v>0</v>
      </c>
      <c r="E37" s="9">
        <v>0</v>
      </c>
      <c r="F37" s="9">
        <v>58938</v>
      </c>
      <c r="G37" s="9">
        <v>1616</v>
      </c>
      <c r="H37" s="9">
        <v>655187</v>
      </c>
      <c r="I37" s="9">
        <v>67</v>
      </c>
      <c r="J37" s="9">
        <v>3565</v>
      </c>
      <c r="K37" s="9">
        <v>0</v>
      </c>
      <c r="L37" s="9">
        <v>0</v>
      </c>
      <c r="M37" s="9">
        <v>58938</v>
      </c>
      <c r="N37" s="9">
        <v>1616</v>
      </c>
      <c r="O37" s="9">
        <v>389287</v>
      </c>
      <c r="P37" s="9">
        <v>1325</v>
      </c>
      <c r="Q37" s="15">
        <f t="shared" si="1"/>
        <v>-3565</v>
      </c>
      <c r="R37" s="12">
        <f t="shared" si="1"/>
        <v>0</v>
      </c>
      <c r="S37" s="12">
        <f t="shared" si="1"/>
        <v>0</v>
      </c>
      <c r="T37" s="12">
        <f t="shared" si="1"/>
        <v>0</v>
      </c>
      <c r="U37" s="12">
        <f t="shared" si="1"/>
        <v>0</v>
      </c>
      <c r="V37" s="12">
        <f t="shared" si="1"/>
        <v>265900</v>
      </c>
      <c r="W37" s="12">
        <f t="shared" si="1"/>
        <v>-1258</v>
      </c>
    </row>
    <row r="38" spans="1:23" s="8" customFormat="1" ht="15.75" x14ac:dyDescent="0.25">
      <c r="A38" s="9"/>
      <c r="B38" s="10" t="s">
        <v>45</v>
      </c>
      <c r="C38" s="9">
        <v>8664</v>
      </c>
      <c r="D38" s="9">
        <v>2487510</v>
      </c>
      <c r="E38" s="9">
        <v>54942</v>
      </c>
      <c r="F38" s="9">
        <v>51872642</v>
      </c>
      <c r="G38" s="9">
        <v>2496698</v>
      </c>
      <c r="H38" s="9">
        <v>17088483</v>
      </c>
      <c r="I38" s="9">
        <v>6949793</v>
      </c>
      <c r="J38" s="9">
        <v>15974</v>
      </c>
      <c r="K38" s="9">
        <v>1197155</v>
      </c>
      <c r="L38" s="9">
        <v>33409</v>
      </c>
      <c r="M38" s="9">
        <v>23291894</v>
      </c>
      <c r="N38" s="9">
        <v>1236761</v>
      </c>
      <c r="O38" s="9">
        <v>15288468</v>
      </c>
      <c r="P38" s="9">
        <v>6923497</v>
      </c>
      <c r="Q38" s="15">
        <f t="shared" si="1"/>
        <v>-7310</v>
      </c>
      <c r="R38" s="12">
        <f t="shared" si="1"/>
        <v>1290355</v>
      </c>
      <c r="S38" s="12">
        <f t="shared" si="1"/>
        <v>21533</v>
      </c>
      <c r="T38" s="12">
        <f t="shared" si="1"/>
        <v>28580748</v>
      </c>
      <c r="U38" s="12">
        <f t="shared" si="1"/>
        <v>1259937</v>
      </c>
      <c r="V38" s="12">
        <f t="shared" si="1"/>
        <v>1800015</v>
      </c>
      <c r="W38" s="12">
        <f t="shared" si="1"/>
        <v>26296</v>
      </c>
    </row>
    <row r="39" spans="1:23" s="8" customFormat="1" ht="15.75" x14ac:dyDescent="0.25">
      <c r="A39" s="9"/>
      <c r="B39" s="10" t="s">
        <v>46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5">
        <f t="shared" si="1"/>
        <v>0</v>
      </c>
      <c r="R39" s="12">
        <f t="shared" si="1"/>
        <v>0</v>
      </c>
      <c r="S39" s="12">
        <f t="shared" si="1"/>
        <v>0</v>
      </c>
      <c r="T39" s="12">
        <f t="shared" si="1"/>
        <v>0</v>
      </c>
      <c r="U39" s="12">
        <f t="shared" si="1"/>
        <v>0</v>
      </c>
      <c r="V39" s="12">
        <f t="shared" si="1"/>
        <v>0</v>
      </c>
      <c r="W39" s="12">
        <f t="shared" si="1"/>
        <v>0</v>
      </c>
    </row>
    <row r="40" spans="1:23" s="11" customFormat="1" ht="15.75" x14ac:dyDescent="0.25">
      <c r="A40" s="9">
        <v>27</v>
      </c>
      <c r="B40" s="10" t="s">
        <v>47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26098</v>
      </c>
      <c r="I40" s="9">
        <v>13312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23364</v>
      </c>
      <c r="P40" s="9">
        <v>13312</v>
      </c>
      <c r="Q40" s="15">
        <f t="shared" si="1"/>
        <v>0</v>
      </c>
      <c r="R40" s="12">
        <f t="shared" si="1"/>
        <v>0</v>
      </c>
      <c r="S40" s="12">
        <f t="shared" si="1"/>
        <v>0</v>
      </c>
      <c r="T40" s="12">
        <f t="shared" si="1"/>
        <v>0</v>
      </c>
      <c r="U40" s="12">
        <f t="shared" si="1"/>
        <v>0</v>
      </c>
      <c r="V40" s="12">
        <f t="shared" si="1"/>
        <v>2734</v>
      </c>
      <c r="W40" s="12">
        <f t="shared" si="1"/>
        <v>0</v>
      </c>
    </row>
    <row r="41" spans="1:23" s="8" customFormat="1" ht="15.75" x14ac:dyDescent="0.25">
      <c r="A41" s="9"/>
      <c r="B41" s="10" t="s">
        <v>48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26098</v>
      </c>
      <c r="I41" s="9">
        <v>13312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23364</v>
      </c>
      <c r="P41" s="9">
        <v>13312</v>
      </c>
      <c r="Q41" s="15">
        <f t="shared" si="1"/>
        <v>0</v>
      </c>
      <c r="R41" s="12">
        <f t="shared" si="1"/>
        <v>0</v>
      </c>
      <c r="S41" s="12">
        <f t="shared" si="1"/>
        <v>0</v>
      </c>
      <c r="T41" s="12">
        <f t="shared" si="1"/>
        <v>0</v>
      </c>
      <c r="U41" s="12">
        <f t="shared" si="1"/>
        <v>0</v>
      </c>
      <c r="V41" s="12">
        <f t="shared" si="1"/>
        <v>2734</v>
      </c>
      <c r="W41" s="12">
        <f t="shared" si="1"/>
        <v>0</v>
      </c>
    </row>
    <row r="42" spans="1:23" s="8" customFormat="1" ht="15.75" x14ac:dyDescent="0.25">
      <c r="A42" s="9"/>
      <c r="B42" s="10" t="s">
        <v>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5">
        <f t="shared" si="1"/>
        <v>0</v>
      </c>
      <c r="R42" s="12">
        <f t="shared" si="1"/>
        <v>0</v>
      </c>
      <c r="S42" s="12">
        <f t="shared" si="1"/>
        <v>0</v>
      </c>
      <c r="T42" s="12">
        <f t="shared" si="1"/>
        <v>0</v>
      </c>
      <c r="U42" s="12">
        <f t="shared" si="1"/>
        <v>0</v>
      </c>
      <c r="V42" s="12">
        <f t="shared" si="1"/>
        <v>0</v>
      </c>
      <c r="W42" s="12">
        <f t="shared" si="1"/>
        <v>0</v>
      </c>
    </row>
    <row r="43" spans="1:23" s="8" customFormat="1" ht="15.75" x14ac:dyDescent="0.25">
      <c r="A43" s="9">
        <v>28</v>
      </c>
      <c r="B43" s="10" t="s">
        <v>50</v>
      </c>
      <c r="C43" s="9">
        <v>0</v>
      </c>
      <c r="D43" s="9">
        <v>97567</v>
      </c>
      <c r="E43" s="9">
        <v>1619</v>
      </c>
      <c r="F43" s="9">
        <v>7048486</v>
      </c>
      <c r="G43" s="9">
        <v>215692</v>
      </c>
      <c r="H43" s="9">
        <v>2637366</v>
      </c>
      <c r="I43" s="9">
        <v>5543055</v>
      </c>
      <c r="J43" s="9">
        <v>2226</v>
      </c>
      <c r="K43" s="9">
        <v>5824</v>
      </c>
      <c r="L43" s="9">
        <v>5147171</v>
      </c>
      <c r="M43" s="9">
        <v>4001459</v>
      </c>
      <c r="N43" s="9">
        <v>192189</v>
      </c>
      <c r="O43" s="9">
        <v>2292231</v>
      </c>
      <c r="P43" s="9">
        <v>5519548</v>
      </c>
      <c r="Q43" s="15">
        <f t="shared" si="1"/>
        <v>-2226</v>
      </c>
      <c r="R43" s="12">
        <f t="shared" si="1"/>
        <v>91743</v>
      </c>
      <c r="S43" s="12">
        <f t="shared" si="1"/>
        <v>-5145552</v>
      </c>
      <c r="T43" s="12">
        <f t="shared" si="1"/>
        <v>3047027</v>
      </c>
      <c r="U43" s="12">
        <f t="shared" si="1"/>
        <v>23503</v>
      </c>
      <c r="V43" s="12">
        <f t="shared" si="1"/>
        <v>345135</v>
      </c>
      <c r="W43" s="12">
        <f t="shared" si="1"/>
        <v>23507</v>
      </c>
    </row>
    <row r="44" spans="1:23" s="8" customFormat="1" ht="15.75" x14ac:dyDescent="0.25">
      <c r="A44" s="9">
        <v>29</v>
      </c>
      <c r="B44" s="10" t="s">
        <v>51</v>
      </c>
      <c r="C44" s="9">
        <v>0</v>
      </c>
      <c r="D44" s="9">
        <v>129698</v>
      </c>
      <c r="E44" s="9">
        <v>9409</v>
      </c>
      <c r="F44" s="9">
        <v>122</v>
      </c>
      <c r="G44" s="9">
        <v>126647</v>
      </c>
      <c r="H44" s="9">
        <v>2429687</v>
      </c>
      <c r="I44" s="9">
        <v>782207</v>
      </c>
      <c r="J44" s="9">
        <v>3439</v>
      </c>
      <c r="K44" s="9">
        <v>13247</v>
      </c>
      <c r="L44" s="9">
        <v>9103</v>
      </c>
      <c r="M44" s="9">
        <v>83</v>
      </c>
      <c r="N44" s="9">
        <v>126134</v>
      </c>
      <c r="O44" s="9">
        <v>2332407</v>
      </c>
      <c r="P44" s="9">
        <v>782129</v>
      </c>
      <c r="Q44" s="15">
        <f t="shared" si="1"/>
        <v>-3439</v>
      </c>
      <c r="R44" s="12">
        <f t="shared" si="1"/>
        <v>116451</v>
      </c>
      <c r="S44" s="12">
        <f t="shared" si="1"/>
        <v>306</v>
      </c>
      <c r="T44" s="12">
        <f t="shared" si="1"/>
        <v>39</v>
      </c>
      <c r="U44" s="12">
        <f t="shared" si="1"/>
        <v>513</v>
      </c>
      <c r="V44" s="12">
        <f t="shared" si="1"/>
        <v>97280</v>
      </c>
      <c r="W44" s="12">
        <f t="shared" si="1"/>
        <v>78</v>
      </c>
    </row>
    <row r="45" spans="1:23" s="8" customFormat="1" ht="15.75" x14ac:dyDescent="0.25">
      <c r="A45" s="9"/>
      <c r="B45" s="10" t="s">
        <v>52</v>
      </c>
      <c r="C45" s="9">
        <v>0</v>
      </c>
      <c r="D45" s="9">
        <v>227265</v>
      </c>
      <c r="E45" s="9">
        <v>11028</v>
      </c>
      <c r="F45" s="9">
        <v>7048608</v>
      </c>
      <c r="G45" s="9">
        <v>342339</v>
      </c>
      <c r="H45" s="9">
        <v>5067053</v>
      </c>
      <c r="I45" s="9">
        <v>6325262</v>
      </c>
      <c r="J45" s="9">
        <v>5665</v>
      </c>
      <c r="K45" s="9">
        <v>19071</v>
      </c>
      <c r="L45" s="9">
        <v>5156274</v>
      </c>
      <c r="M45" s="9">
        <v>4001542</v>
      </c>
      <c r="N45" s="9">
        <v>318323</v>
      </c>
      <c r="O45" s="9">
        <v>4624638</v>
      </c>
      <c r="P45" s="9">
        <v>6301677</v>
      </c>
      <c r="Q45" s="15">
        <f t="shared" si="1"/>
        <v>-5665</v>
      </c>
      <c r="R45" s="12">
        <f t="shared" si="1"/>
        <v>208194</v>
      </c>
      <c r="S45" s="12">
        <f t="shared" si="1"/>
        <v>-5145246</v>
      </c>
      <c r="T45" s="12">
        <f t="shared" si="1"/>
        <v>3047066</v>
      </c>
      <c r="U45" s="12">
        <f t="shared" si="1"/>
        <v>24016</v>
      </c>
      <c r="V45" s="12">
        <f t="shared" si="1"/>
        <v>442415</v>
      </c>
      <c r="W45" s="12">
        <f t="shared" si="1"/>
        <v>23585</v>
      </c>
    </row>
    <row r="46" spans="1:23" s="8" customFormat="1" ht="15.75" x14ac:dyDescent="0.25">
      <c r="A46" s="9"/>
      <c r="B46" s="10" t="s">
        <v>53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>
        <f t="shared" si="1"/>
        <v>0</v>
      </c>
      <c r="R46" s="12">
        <f t="shared" si="1"/>
        <v>0</v>
      </c>
      <c r="S46" s="12">
        <f t="shared" si="1"/>
        <v>0</v>
      </c>
      <c r="T46" s="12">
        <f t="shared" si="1"/>
        <v>0</v>
      </c>
      <c r="U46" s="12">
        <f t="shared" si="1"/>
        <v>0</v>
      </c>
      <c r="V46" s="12">
        <f t="shared" si="1"/>
        <v>0</v>
      </c>
      <c r="W46" s="12">
        <f t="shared" si="1"/>
        <v>0</v>
      </c>
    </row>
    <row r="47" spans="1:23" s="8" customFormat="1" ht="15.75" x14ac:dyDescent="0.25">
      <c r="A47" s="9">
        <v>30</v>
      </c>
      <c r="B47" s="10" t="s">
        <v>54</v>
      </c>
      <c r="C47" s="9">
        <v>0</v>
      </c>
      <c r="D47" s="9">
        <v>0</v>
      </c>
      <c r="E47" s="9">
        <v>19</v>
      </c>
      <c r="F47" s="9">
        <v>381</v>
      </c>
      <c r="G47" s="9">
        <v>7</v>
      </c>
      <c r="H47" s="9">
        <v>434</v>
      </c>
      <c r="I47" s="9">
        <v>48</v>
      </c>
      <c r="J47" s="9">
        <v>14</v>
      </c>
      <c r="K47" s="9">
        <v>0</v>
      </c>
      <c r="L47" s="9">
        <v>0</v>
      </c>
      <c r="M47" s="9">
        <v>310</v>
      </c>
      <c r="N47" s="9">
        <v>0</v>
      </c>
      <c r="O47" s="9">
        <v>280</v>
      </c>
      <c r="P47" s="9">
        <v>398</v>
      </c>
      <c r="Q47" s="15">
        <f t="shared" si="1"/>
        <v>-14</v>
      </c>
      <c r="R47" s="12">
        <f t="shared" si="1"/>
        <v>0</v>
      </c>
      <c r="S47" s="12">
        <f t="shared" si="1"/>
        <v>19</v>
      </c>
      <c r="T47" s="12">
        <f t="shared" si="1"/>
        <v>71</v>
      </c>
      <c r="U47" s="12">
        <f t="shared" si="1"/>
        <v>7</v>
      </c>
      <c r="V47" s="12">
        <f t="shared" si="1"/>
        <v>154</v>
      </c>
      <c r="W47" s="12">
        <f t="shared" si="1"/>
        <v>-350</v>
      </c>
    </row>
    <row r="48" spans="1:23" s="11" customFormat="1" ht="15.75" x14ac:dyDescent="0.25">
      <c r="A48" s="9">
        <v>31</v>
      </c>
      <c r="B48" s="10" t="s">
        <v>55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171119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147623</v>
      </c>
      <c r="P48" s="9">
        <v>0</v>
      </c>
      <c r="Q48" s="15">
        <f t="shared" si="1"/>
        <v>0</v>
      </c>
      <c r="R48" s="12">
        <f t="shared" si="1"/>
        <v>0</v>
      </c>
      <c r="S48" s="12">
        <f t="shared" si="1"/>
        <v>0</v>
      </c>
      <c r="T48" s="12">
        <f t="shared" si="1"/>
        <v>0</v>
      </c>
      <c r="U48" s="12">
        <f t="shared" si="1"/>
        <v>0</v>
      </c>
      <c r="V48" s="12">
        <f t="shared" si="1"/>
        <v>23496</v>
      </c>
      <c r="W48" s="12">
        <f t="shared" si="1"/>
        <v>0</v>
      </c>
    </row>
    <row r="49" spans="1:23" s="11" customFormat="1" ht="15.75" x14ac:dyDescent="0.25">
      <c r="A49" s="9">
        <v>32</v>
      </c>
      <c r="B49" s="10" t="s">
        <v>56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10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8</v>
      </c>
      <c r="P49" s="9">
        <v>0</v>
      </c>
      <c r="Q49" s="15">
        <f t="shared" si="1"/>
        <v>0</v>
      </c>
      <c r="R49" s="12">
        <f t="shared" si="1"/>
        <v>0</v>
      </c>
      <c r="S49" s="12">
        <f t="shared" si="1"/>
        <v>0</v>
      </c>
      <c r="T49" s="12">
        <f t="shared" si="1"/>
        <v>0</v>
      </c>
      <c r="U49" s="12">
        <f t="shared" si="1"/>
        <v>0</v>
      </c>
      <c r="V49" s="12">
        <f t="shared" si="1"/>
        <v>2</v>
      </c>
      <c r="W49" s="12">
        <f t="shared" si="1"/>
        <v>0</v>
      </c>
    </row>
    <row r="50" spans="1:23" s="8" customFormat="1" ht="15.75" x14ac:dyDescent="0.25">
      <c r="A50" s="9"/>
      <c r="B50" s="10" t="s">
        <v>57</v>
      </c>
      <c r="C50" s="9">
        <v>0</v>
      </c>
      <c r="D50" s="9">
        <v>0</v>
      </c>
      <c r="E50" s="9">
        <v>19</v>
      </c>
      <c r="F50" s="9">
        <v>381</v>
      </c>
      <c r="G50" s="9">
        <v>7</v>
      </c>
      <c r="H50" s="9">
        <v>171563</v>
      </c>
      <c r="I50" s="9">
        <v>48</v>
      </c>
      <c r="J50" s="9">
        <v>14</v>
      </c>
      <c r="K50" s="9">
        <v>0</v>
      </c>
      <c r="L50" s="9">
        <v>0</v>
      </c>
      <c r="M50" s="9">
        <v>310</v>
      </c>
      <c r="N50" s="9">
        <v>0</v>
      </c>
      <c r="O50" s="9">
        <v>147911</v>
      </c>
      <c r="P50" s="9">
        <v>398</v>
      </c>
      <c r="Q50" s="15">
        <f t="shared" si="1"/>
        <v>-14</v>
      </c>
      <c r="R50" s="12">
        <f t="shared" si="1"/>
        <v>0</v>
      </c>
      <c r="S50" s="12">
        <f t="shared" si="1"/>
        <v>19</v>
      </c>
      <c r="T50" s="12">
        <f t="shared" si="1"/>
        <v>71</v>
      </c>
      <c r="U50" s="12">
        <f t="shared" si="1"/>
        <v>7</v>
      </c>
      <c r="V50" s="12">
        <f t="shared" si="1"/>
        <v>23652</v>
      </c>
      <c r="W50" s="12">
        <f t="shared" si="1"/>
        <v>-350</v>
      </c>
    </row>
    <row r="51" spans="1:23" s="8" customFormat="1" ht="15.75" x14ac:dyDescent="0.25">
      <c r="A51" s="9"/>
      <c r="B51" s="10" t="s">
        <v>58</v>
      </c>
      <c r="C51" s="9">
        <v>8664</v>
      </c>
      <c r="D51" s="9">
        <v>2714775</v>
      </c>
      <c r="E51" s="9">
        <v>65989</v>
      </c>
      <c r="F51" s="9">
        <v>58921631</v>
      </c>
      <c r="G51" s="9">
        <v>2839044</v>
      </c>
      <c r="H51" s="9">
        <v>22353197</v>
      </c>
      <c r="I51" s="9">
        <v>13288415</v>
      </c>
      <c r="J51" s="9">
        <v>21653</v>
      </c>
      <c r="K51" s="9">
        <v>1216226</v>
      </c>
      <c r="L51" s="9">
        <v>5189683</v>
      </c>
      <c r="M51" s="9">
        <v>27293746</v>
      </c>
      <c r="N51" s="9">
        <v>1555084</v>
      </c>
      <c r="O51" s="9">
        <v>20084381</v>
      </c>
      <c r="P51" s="9">
        <v>13238884</v>
      </c>
      <c r="Q51" s="15">
        <f t="shared" si="1"/>
        <v>-12989</v>
      </c>
      <c r="R51" s="12">
        <f t="shared" si="1"/>
        <v>1498549</v>
      </c>
      <c r="S51" s="12">
        <f t="shared" si="1"/>
        <v>-5123694</v>
      </c>
      <c r="T51" s="12">
        <f t="shared" si="1"/>
        <v>31627885</v>
      </c>
      <c r="U51" s="12">
        <f t="shared" si="1"/>
        <v>1283960</v>
      </c>
      <c r="V51" s="12">
        <f t="shared" si="1"/>
        <v>2268816</v>
      </c>
      <c r="W51" s="12">
        <f t="shared" si="1"/>
        <v>49531</v>
      </c>
    </row>
    <row r="52" spans="1:23" x14ac:dyDescent="0.25">
      <c r="B52" s="2"/>
      <c r="C52" s="4"/>
    </row>
    <row r="53" spans="1:23" x14ac:dyDescent="0.25">
      <c r="B53" s="2"/>
      <c r="C53" s="4"/>
    </row>
    <row r="54" spans="1:23" x14ac:dyDescent="0.25">
      <c r="B54" s="2"/>
      <c r="C54" s="4"/>
    </row>
    <row r="55" spans="1:23" x14ac:dyDescent="0.25">
      <c r="B55" s="2"/>
      <c r="C55" s="4"/>
    </row>
    <row r="56" spans="1:23" x14ac:dyDescent="0.25">
      <c r="B56" s="2"/>
      <c r="C56" s="4"/>
    </row>
    <row r="57" spans="1:23" x14ac:dyDescent="0.25">
      <c r="B57" s="2"/>
      <c r="C57" s="4"/>
    </row>
    <row r="58" spans="1:23" x14ac:dyDescent="0.25">
      <c r="B58" s="2"/>
      <c r="C58" s="4"/>
    </row>
    <row r="59" spans="1:23" x14ac:dyDescent="0.25">
      <c r="B59" s="2"/>
      <c r="C59" s="4"/>
    </row>
    <row r="60" spans="1:23" x14ac:dyDescent="0.25">
      <c r="B60" s="2"/>
      <c r="C60" s="4"/>
    </row>
    <row r="61" spans="1:23" x14ac:dyDescent="0.25">
      <c r="B61" s="2"/>
      <c r="C61" s="4"/>
    </row>
    <row r="62" spans="1:23" x14ac:dyDescent="0.25">
      <c r="B62" s="2"/>
      <c r="C62" s="4"/>
    </row>
    <row r="63" spans="1:23" x14ac:dyDescent="0.25">
      <c r="B63" s="2"/>
      <c r="C63" s="4"/>
    </row>
    <row r="64" spans="1:23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  <row r="625" spans="2:3" x14ac:dyDescent="0.25">
      <c r="B625" s="2"/>
      <c r="C625" s="4"/>
    </row>
    <row r="626" spans="2:3" x14ac:dyDescent="0.25">
      <c r="B626" s="2"/>
      <c r="C626" s="4"/>
    </row>
    <row r="627" spans="2:3" x14ac:dyDescent="0.25">
      <c r="B627" s="2"/>
      <c r="C627" s="4"/>
    </row>
    <row r="628" spans="2:3" x14ac:dyDescent="0.25">
      <c r="B628" s="2"/>
      <c r="C628" s="4"/>
    </row>
    <row r="629" spans="2:3" x14ac:dyDescent="0.25">
      <c r="B629" s="2"/>
      <c r="C629" s="4"/>
    </row>
    <row r="630" spans="2:3" x14ac:dyDescent="0.25">
      <c r="B630" s="2"/>
      <c r="C630" s="4"/>
    </row>
    <row r="631" spans="2:3" x14ac:dyDescent="0.25">
      <c r="B631" s="2"/>
      <c r="C631" s="4"/>
    </row>
    <row r="632" spans="2:3" x14ac:dyDescent="0.25">
      <c r="B632" s="2"/>
      <c r="C632" s="4"/>
    </row>
    <row r="633" spans="2:3" x14ac:dyDescent="0.25">
      <c r="B633" s="2"/>
      <c r="C633" s="4"/>
    </row>
    <row r="634" spans="2:3" x14ac:dyDescent="0.25">
      <c r="B634" s="2"/>
      <c r="C634" s="4"/>
    </row>
    <row r="635" spans="2:3" x14ac:dyDescent="0.25">
      <c r="B635" s="2"/>
      <c r="C635" s="4"/>
    </row>
    <row r="636" spans="2:3" x14ac:dyDescent="0.25">
      <c r="B636" s="2"/>
      <c r="C636" s="4"/>
    </row>
    <row r="637" spans="2:3" x14ac:dyDescent="0.25">
      <c r="B637" s="2"/>
      <c r="C637" s="4"/>
    </row>
    <row r="638" spans="2:3" x14ac:dyDescent="0.25">
      <c r="B638" s="2"/>
      <c r="C638" s="4"/>
    </row>
    <row r="639" spans="2:3" x14ac:dyDescent="0.25">
      <c r="B639" s="2"/>
      <c r="C639" s="4"/>
    </row>
    <row r="640" spans="2:3" x14ac:dyDescent="0.25">
      <c r="B640" s="2"/>
      <c r="C640" s="4"/>
    </row>
    <row r="641" spans="2:3" x14ac:dyDescent="0.25">
      <c r="B641" s="2"/>
      <c r="C641" s="4"/>
    </row>
    <row r="642" spans="2:3" x14ac:dyDescent="0.25">
      <c r="B642" s="2"/>
      <c r="C642" s="4"/>
    </row>
    <row r="643" spans="2:3" x14ac:dyDescent="0.25">
      <c r="B643" s="2"/>
      <c r="C643" s="4"/>
    </row>
    <row r="644" spans="2:3" x14ac:dyDescent="0.25">
      <c r="B644" s="2"/>
      <c r="C644" s="4"/>
    </row>
    <row r="645" spans="2:3" x14ac:dyDescent="0.25">
      <c r="B645" s="2"/>
      <c r="C645" s="4"/>
    </row>
    <row r="646" spans="2:3" x14ac:dyDescent="0.25">
      <c r="B646" s="2"/>
      <c r="C646" s="4"/>
    </row>
    <row r="647" spans="2:3" x14ac:dyDescent="0.25">
      <c r="B647" s="2"/>
      <c r="C647" s="4"/>
    </row>
    <row r="648" spans="2:3" x14ac:dyDescent="0.25">
      <c r="B648" s="2"/>
      <c r="C648" s="4"/>
    </row>
    <row r="649" spans="2:3" x14ac:dyDescent="0.25">
      <c r="B649" s="2"/>
      <c r="C649" s="4"/>
    </row>
    <row r="650" spans="2:3" x14ac:dyDescent="0.25">
      <c r="B650" s="2"/>
      <c r="C650" s="4"/>
    </row>
    <row r="651" spans="2:3" x14ac:dyDescent="0.25">
      <c r="B651" s="2"/>
      <c r="C651" s="4"/>
    </row>
    <row r="652" spans="2:3" x14ac:dyDescent="0.25">
      <c r="B652" s="2"/>
      <c r="C652" s="4"/>
    </row>
    <row r="653" spans="2:3" x14ac:dyDescent="0.25">
      <c r="B653" s="2"/>
      <c r="C653" s="4"/>
    </row>
    <row r="654" spans="2:3" x14ac:dyDescent="0.25">
      <c r="B654" s="2"/>
      <c r="C654" s="4"/>
    </row>
    <row r="655" spans="2:3" x14ac:dyDescent="0.25">
      <c r="B655" s="2"/>
      <c r="C655" s="4"/>
    </row>
    <row r="656" spans="2:3" x14ac:dyDescent="0.25">
      <c r="B656" s="2"/>
      <c r="C656" s="4"/>
    </row>
    <row r="657" spans="2:3" x14ac:dyDescent="0.25">
      <c r="B657" s="2"/>
      <c r="C657" s="4"/>
    </row>
    <row r="658" spans="2:3" x14ac:dyDescent="0.25">
      <c r="B658" s="2"/>
      <c r="C658" s="4"/>
    </row>
    <row r="659" spans="2:3" x14ac:dyDescent="0.25">
      <c r="B659" s="2"/>
      <c r="C659" s="4"/>
    </row>
    <row r="660" spans="2:3" x14ac:dyDescent="0.25">
      <c r="B660" s="2"/>
      <c r="C660" s="4"/>
    </row>
    <row r="661" spans="2:3" x14ac:dyDescent="0.25">
      <c r="B661" s="2"/>
      <c r="C661" s="4"/>
    </row>
    <row r="662" spans="2:3" x14ac:dyDescent="0.25">
      <c r="B662" s="2"/>
      <c r="C662" s="4"/>
    </row>
    <row r="663" spans="2:3" x14ac:dyDescent="0.25">
      <c r="B663" s="2"/>
      <c r="C663" s="4"/>
    </row>
    <row r="664" spans="2:3" x14ac:dyDescent="0.25">
      <c r="B664" s="2"/>
      <c r="C664" s="4"/>
    </row>
    <row r="665" spans="2:3" x14ac:dyDescent="0.25">
      <c r="B665" s="2"/>
      <c r="C665" s="4"/>
    </row>
    <row r="666" spans="2:3" x14ac:dyDescent="0.25">
      <c r="B666" s="2"/>
      <c r="C666" s="4"/>
    </row>
    <row r="667" spans="2:3" x14ac:dyDescent="0.25">
      <c r="B667" s="2"/>
      <c r="C667" s="4"/>
    </row>
    <row r="668" spans="2:3" x14ac:dyDescent="0.25">
      <c r="B668" s="2"/>
      <c r="C668" s="4"/>
    </row>
    <row r="669" spans="2:3" x14ac:dyDescent="0.25">
      <c r="B669" s="2"/>
      <c r="C669" s="4"/>
    </row>
    <row r="670" spans="2:3" x14ac:dyDescent="0.25">
      <c r="B670" s="2"/>
      <c r="C670" s="4"/>
    </row>
    <row r="671" spans="2:3" x14ac:dyDescent="0.25">
      <c r="B671" s="2"/>
      <c r="C671" s="4"/>
    </row>
    <row r="672" spans="2:3" x14ac:dyDescent="0.25">
      <c r="B672" s="2"/>
      <c r="C672" s="4"/>
    </row>
    <row r="673" spans="2:3" x14ac:dyDescent="0.25">
      <c r="B673" s="2"/>
      <c r="C673" s="4"/>
    </row>
    <row r="674" spans="2:3" x14ac:dyDescent="0.25">
      <c r="B674" s="2"/>
      <c r="C674" s="4"/>
    </row>
    <row r="675" spans="2:3" x14ac:dyDescent="0.25">
      <c r="B675" s="2"/>
      <c r="C675" s="4"/>
    </row>
    <row r="676" spans="2:3" x14ac:dyDescent="0.25">
      <c r="B676" s="2"/>
      <c r="C676" s="4"/>
    </row>
    <row r="677" spans="2:3" x14ac:dyDescent="0.25">
      <c r="B677" s="2"/>
      <c r="C677" s="4"/>
    </row>
    <row r="678" spans="2:3" x14ac:dyDescent="0.25">
      <c r="B678" s="2"/>
      <c r="C678" s="4"/>
    </row>
    <row r="679" spans="2:3" x14ac:dyDescent="0.25">
      <c r="B679" s="2"/>
      <c r="C679" s="4"/>
    </row>
    <row r="680" spans="2:3" x14ac:dyDescent="0.25">
      <c r="B680" s="2"/>
      <c r="C680" s="4"/>
    </row>
    <row r="681" spans="2:3" x14ac:dyDescent="0.25">
      <c r="B681" s="2"/>
      <c r="C681" s="4"/>
    </row>
    <row r="682" spans="2:3" x14ac:dyDescent="0.25">
      <c r="B682" s="2"/>
      <c r="C682" s="4"/>
    </row>
    <row r="683" spans="2:3" x14ac:dyDescent="0.25">
      <c r="B683" s="2"/>
      <c r="C683" s="4"/>
    </row>
    <row r="684" spans="2:3" x14ac:dyDescent="0.25">
      <c r="B684" s="2"/>
      <c r="C684" s="4"/>
    </row>
    <row r="685" spans="2:3" x14ac:dyDescent="0.25">
      <c r="B685" s="2"/>
      <c r="C685" s="4"/>
    </row>
    <row r="686" spans="2:3" x14ac:dyDescent="0.25">
      <c r="B686" s="2"/>
      <c r="C686" s="4"/>
    </row>
    <row r="687" spans="2:3" x14ac:dyDescent="0.25">
      <c r="B687" s="2"/>
      <c r="C687" s="4"/>
    </row>
    <row r="688" spans="2:3" x14ac:dyDescent="0.25">
      <c r="B688" s="2"/>
      <c r="C688" s="4"/>
    </row>
    <row r="689" spans="2:3" x14ac:dyDescent="0.25">
      <c r="B689" s="2"/>
      <c r="C689" s="4"/>
    </row>
    <row r="690" spans="2:3" x14ac:dyDescent="0.25">
      <c r="B690" s="2"/>
      <c r="C690" s="4"/>
    </row>
    <row r="691" spans="2:3" x14ac:dyDescent="0.25">
      <c r="B691" s="2"/>
      <c r="C691" s="4"/>
    </row>
    <row r="692" spans="2:3" x14ac:dyDescent="0.25">
      <c r="B692" s="2"/>
      <c r="C692" s="4"/>
    </row>
    <row r="693" spans="2:3" x14ac:dyDescent="0.25">
      <c r="B693" s="2"/>
      <c r="C693" s="4"/>
    </row>
    <row r="694" spans="2:3" x14ac:dyDescent="0.25">
      <c r="B694" s="2"/>
      <c r="C694" s="4"/>
    </row>
    <row r="695" spans="2:3" x14ac:dyDescent="0.25">
      <c r="B695" s="2"/>
      <c r="C695" s="4"/>
    </row>
    <row r="696" spans="2:3" x14ac:dyDescent="0.25">
      <c r="B696" s="2"/>
      <c r="C696" s="4"/>
    </row>
    <row r="697" spans="2:3" x14ac:dyDescent="0.25">
      <c r="B697" s="2"/>
      <c r="C697" s="4"/>
    </row>
    <row r="698" spans="2:3" x14ac:dyDescent="0.25">
      <c r="B698" s="2"/>
      <c r="C698" s="4"/>
    </row>
    <row r="699" spans="2:3" x14ac:dyDescent="0.25">
      <c r="B699" s="2"/>
      <c r="C699" s="4"/>
    </row>
    <row r="700" spans="2:3" x14ac:dyDescent="0.25">
      <c r="B700" s="2"/>
      <c r="C700" s="4"/>
    </row>
    <row r="701" spans="2:3" x14ac:dyDescent="0.25">
      <c r="B701" s="2"/>
      <c r="C701" s="4"/>
    </row>
    <row r="702" spans="2:3" x14ac:dyDescent="0.25">
      <c r="B702" s="2"/>
      <c r="C702" s="4"/>
    </row>
    <row r="703" spans="2:3" x14ac:dyDescent="0.25">
      <c r="B703" s="2"/>
      <c r="C703" s="4"/>
    </row>
    <row r="704" spans="2:3" x14ac:dyDescent="0.25">
      <c r="B704" s="2"/>
      <c r="C704" s="4"/>
    </row>
    <row r="705" spans="2:3" x14ac:dyDescent="0.25">
      <c r="B705" s="2"/>
      <c r="C705" s="4"/>
    </row>
    <row r="706" spans="2:3" x14ac:dyDescent="0.25">
      <c r="B706" s="2"/>
      <c r="C706" s="4"/>
    </row>
    <row r="707" spans="2:3" x14ac:dyDescent="0.25">
      <c r="B707" s="2"/>
      <c r="C707" s="4"/>
    </row>
    <row r="708" spans="2:3" x14ac:dyDescent="0.25">
      <c r="B708" s="2"/>
      <c r="C708" s="4"/>
    </row>
    <row r="709" spans="2:3" x14ac:dyDescent="0.25">
      <c r="B709" s="2"/>
      <c r="C709" s="4"/>
    </row>
    <row r="710" spans="2:3" x14ac:dyDescent="0.25">
      <c r="B710" s="2"/>
      <c r="C710" s="4"/>
    </row>
    <row r="711" spans="2:3" x14ac:dyDescent="0.25">
      <c r="B711" s="2"/>
      <c r="C711" s="4"/>
    </row>
    <row r="712" spans="2:3" x14ac:dyDescent="0.25">
      <c r="B712" s="2"/>
      <c r="C712" s="4"/>
    </row>
    <row r="713" spans="2:3" x14ac:dyDescent="0.25">
      <c r="B713" s="2"/>
      <c r="C713" s="4"/>
    </row>
    <row r="714" spans="2:3" x14ac:dyDescent="0.25">
      <c r="B714" s="2"/>
      <c r="C714" s="4"/>
    </row>
    <row r="715" spans="2:3" x14ac:dyDescent="0.25">
      <c r="B715" s="2"/>
      <c r="C715" s="4"/>
    </row>
    <row r="716" spans="2:3" x14ac:dyDescent="0.25">
      <c r="B716" s="2"/>
      <c r="C716" s="4"/>
    </row>
    <row r="717" spans="2:3" x14ac:dyDescent="0.25">
      <c r="B717" s="2"/>
      <c r="C717" s="4"/>
    </row>
    <row r="718" spans="2:3" x14ac:dyDescent="0.25">
      <c r="B718" s="2"/>
      <c r="C718" s="4"/>
    </row>
    <row r="719" spans="2:3" x14ac:dyDescent="0.25">
      <c r="B719" s="2"/>
      <c r="C719" s="4"/>
    </row>
    <row r="720" spans="2:3" x14ac:dyDescent="0.25">
      <c r="B720" s="2"/>
      <c r="C720" s="4"/>
    </row>
    <row r="721" spans="2:3" x14ac:dyDescent="0.25">
      <c r="B721" s="2"/>
      <c r="C721" s="4"/>
    </row>
    <row r="722" spans="2:3" x14ac:dyDescent="0.25">
      <c r="B722" s="2"/>
      <c r="C722" s="4"/>
    </row>
    <row r="723" spans="2:3" x14ac:dyDescent="0.25">
      <c r="B723" s="2"/>
      <c r="C723" s="4"/>
    </row>
    <row r="724" spans="2:3" x14ac:dyDescent="0.25">
      <c r="B724" s="2"/>
      <c r="C724" s="4"/>
    </row>
    <row r="725" spans="2:3" x14ac:dyDescent="0.25">
      <c r="B725" s="2"/>
      <c r="C725" s="4"/>
    </row>
    <row r="726" spans="2:3" x14ac:dyDescent="0.25">
      <c r="B726" s="2"/>
      <c r="C726" s="4"/>
    </row>
    <row r="727" spans="2:3" x14ac:dyDescent="0.25">
      <c r="B727" s="2"/>
      <c r="C727" s="4"/>
    </row>
    <row r="728" spans="2:3" x14ac:dyDescent="0.25">
      <c r="B728" s="2"/>
      <c r="C728" s="4"/>
    </row>
    <row r="729" spans="2:3" x14ac:dyDescent="0.25">
      <c r="B729" s="2"/>
      <c r="C729" s="4"/>
    </row>
    <row r="730" spans="2:3" x14ac:dyDescent="0.25">
      <c r="B730" s="2"/>
      <c r="C730" s="4"/>
    </row>
    <row r="731" spans="2:3" x14ac:dyDescent="0.25">
      <c r="B731" s="2"/>
      <c r="C731" s="4"/>
    </row>
    <row r="732" spans="2:3" x14ac:dyDescent="0.25">
      <c r="B732" s="2"/>
      <c r="C732" s="4"/>
    </row>
    <row r="733" spans="2:3" x14ac:dyDescent="0.25">
      <c r="B733" s="2"/>
      <c r="C733" s="4"/>
    </row>
    <row r="734" spans="2:3" x14ac:dyDescent="0.25">
      <c r="B734" s="2"/>
      <c r="C734" s="4"/>
    </row>
    <row r="735" spans="2:3" x14ac:dyDescent="0.25">
      <c r="B735" s="2"/>
      <c r="C735" s="4"/>
    </row>
    <row r="736" spans="2:3" x14ac:dyDescent="0.25">
      <c r="B736" s="2"/>
      <c r="C736" s="4"/>
    </row>
    <row r="737" spans="2:3" x14ac:dyDescent="0.25">
      <c r="B737" s="2"/>
      <c r="C737" s="4"/>
    </row>
    <row r="738" spans="2:3" x14ac:dyDescent="0.25">
      <c r="B738" s="2"/>
      <c r="C738" s="4"/>
    </row>
    <row r="739" spans="2:3" x14ac:dyDescent="0.25">
      <c r="B739" s="2"/>
      <c r="C739" s="4"/>
    </row>
    <row r="740" spans="2:3" x14ac:dyDescent="0.25">
      <c r="B740" s="2"/>
      <c r="C740" s="4"/>
    </row>
    <row r="741" spans="2:3" x14ac:dyDescent="0.25">
      <c r="B741" s="2"/>
      <c r="C741" s="4"/>
    </row>
    <row r="742" spans="2:3" x14ac:dyDescent="0.25">
      <c r="B742" s="2"/>
      <c r="C742" s="4"/>
    </row>
    <row r="743" spans="2:3" x14ac:dyDescent="0.25">
      <c r="B743" s="2"/>
      <c r="C743" s="4"/>
    </row>
    <row r="744" spans="2:3" x14ac:dyDescent="0.25">
      <c r="B744" s="2"/>
      <c r="C744" s="4"/>
    </row>
    <row r="745" spans="2:3" x14ac:dyDescent="0.25">
      <c r="B745" s="2"/>
      <c r="C745" s="4"/>
    </row>
    <row r="746" spans="2:3" x14ac:dyDescent="0.25">
      <c r="B746" s="2"/>
      <c r="C746" s="4"/>
    </row>
    <row r="747" spans="2:3" x14ac:dyDescent="0.25">
      <c r="B747" s="2"/>
      <c r="C747" s="4"/>
    </row>
    <row r="748" spans="2:3" x14ac:dyDescent="0.25">
      <c r="B748" s="2"/>
      <c r="C748" s="4"/>
    </row>
    <row r="749" spans="2:3" x14ac:dyDescent="0.25">
      <c r="B749" s="2"/>
      <c r="C749" s="4"/>
    </row>
    <row r="750" spans="2:3" x14ac:dyDescent="0.25">
      <c r="B750" s="2"/>
      <c r="C750" s="4"/>
    </row>
    <row r="751" spans="2:3" x14ac:dyDescent="0.25">
      <c r="B751" s="2"/>
      <c r="C751" s="4"/>
    </row>
    <row r="752" spans="2:3" x14ac:dyDescent="0.25">
      <c r="B752" s="2"/>
      <c r="C752" s="4"/>
    </row>
    <row r="753" spans="2:3" x14ac:dyDescent="0.25">
      <c r="B753" s="2"/>
      <c r="C753" s="4"/>
    </row>
    <row r="754" spans="2:3" x14ac:dyDescent="0.25">
      <c r="B754" s="2"/>
      <c r="C754" s="4"/>
    </row>
    <row r="755" spans="2:3" x14ac:dyDescent="0.25">
      <c r="B755" s="2"/>
      <c r="C755" s="4"/>
    </row>
    <row r="756" spans="2:3" x14ac:dyDescent="0.25">
      <c r="B756" s="2"/>
      <c r="C756" s="4"/>
    </row>
    <row r="757" spans="2:3" x14ac:dyDescent="0.25">
      <c r="B757" s="2"/>
      <c r="C757" s="4"/>
    </row>
    <row r="758" spans="2:3" x14ac:dyDescent="0.25">
      <c r="B758" s="2"/>
      <c r="C758" s="4"/>
    </row>
    <row r="759" spans="2:3" x14ac:dyDescent="0.25">
      <c r="B759" s="2"/>
      <c r="C759" s="4"/>
    </row>
    <row r="760" spans="2:3" x14ac:dyDescent="0.25">
      <c r="B760" s="2"/>
      <c r="C760" s="4"/>
    </row>
    <row r="761" spans="2:3" x14ac:dyDescent="0.25">
      <c r="B761" s="2"/>
      <c r="C761" s="4"/>
    </row>
    <row r="762" spans="2:3" x14ac:dyDescent="0.25">
      <c r="B762" s="2"/>
      <c r="C762" s="4"/>
    </row>
    <row r="763" spans="2:3" x14ac:dyDescent="0.25">
      <c r="B763" s="2"/>
      <c r="C763" s="4"/>
    </row>
    <row r="764" spans="2:3" x14ac:dyDescent="0.25">
      <c r="B764" s="2"/>
      <c r="C764" s="4"/>
    </row>
    <row r="765" spans="2:3" x14ac:dyDescent="0.25">
      <c r="B765" s="2"/>
      <c r="C765" s="4"/>
    </row>
    <row r="766" spans="2:3" x14ac:dyDescent="0.25">
      <c r="B766" s="2"/>
      <c r="C766" s="4"/>
    </row>
    <row r="767" spans="2:3" x14ac:dyDescent="0.25">
      <c r="B767" s="2"/>
      <c r="C767" s="4"/>
    </row>
    <row r="768" spans="2:3" x14ac:dyDescent="0.25">
      <c r="B768" s="2"/>
      <c r="C768" s="4"/>
    </row>
    <row r="769" spans="2:3" x14ac:dyDescent="0.25">
      <c r="B769" s="2"/>
      <c r="C769" s="4"/>
    </row>
    <row r="770" spans="2:3" x14ac:dyDescent="0.25">
      <c r="B770" s="2"/>
      <c r="C770" s="4"/>
    </row>
    <row r="771" spans="2:3" x14ac:dyDescent="0.25">
      <c r="B771" s="2"/>
      <c r="C771" s="4"/>
    </row>
    <row r="772" spans="2:3" x14ac:dyDescent="0.25">
      <c r="B772" s="2"/>
      <c r="C772" s="4"/>
    </row>
    <row r="773" spans="2:3" x14ac:dyDescent="0.25">
      <c r="B773" s="2"/>
      <c r="C773" s="4"/>
    </row>
    <row r="774" spans="2:3" x14ac:dyDescent="0.25">
      <c r="B774" s="2"/>
      <c r="C774" s="4"/>
    </row>
    <row r="775" spans="2:3" x14ac:dyDescent="0.25">
      <c r="B775" s="2"/>
      <c r="C775" s="4"/>
    </row>
    <row r="776" spans="2:3" x14ac:dyDescent="0.25">
      <c r="B776" s="2"/>
      <c r="C776" s="4"/>
    </row>
    <row r="777" spans="2:3" x14ac:dyDescent="0.25">
      <c r="B777" s="2"/>
      <c r="C777" s="4"/>
    </row>
    <row r="778" spans="2:3" x14ac:dyDescent="0.25">
      <c r="B778" s="2"/>
      <c r="C778" s="4"/>
    </row>
    <row r="779" spans="2:3" x14ac:dyDescent="0.25">
      <c r="B779" s="2"/>
      <c r="C779" s="4"/>
    </row>
    <row r="780" spans="2:3" x14ac:dyDescent="0.25">
      <c r="B780" s="2"/>
      <c r="C780" s="4"/>
    </row>
    <row r="781" spans="2:3" x14ac:dyDescent="0.25">
      <c r="B781" s="2"/>
      <c r="C781" s="4"/>
    </row>
    <row r="782" spans="2:3" x14ac:dyDescent="0.25">
      <c r="B782" s="2"/>
      <c r="C782" s="4"/>
    </row>
    <row r="783" spans="2:3" x14ac:dyDescent="0.25">
      <c r="B783" s="2"/>
      <c r="C783" s="4"/>
    </row>
    <row r="784" spans="2:3" x14ac:dyDescent="0.25">
      <c r="B784" s="2"/>
      <c r="C784" s="4"/>
    </row>
    <row r="785" spans="2:3" x14ac:dyDescent="0.25">
      <c r="B785" s="2"/>
      <c r="C785" s="4"/>
    </row>
    <row r="786" spans="2:3" x14ac:dyDescent="0.25">
      <c r="B786" s="2"/>
      <c r="C786" s="4"/>
    </row>
    <row r="787" spans="2:3" x14ac:dyDescent="0.25">
      <c r="B787" s="2"/>
      <c r="C787" s="4"/>
    </row>
    <row r="788" spans="2:3" x14ac:dyDescent="0.25">
      <c r="B788" s="2"/>
      <c r="C788" s="4"/>
    </row>
    <row r="789" spans="2:3" x14ac:dyDescent="0.25">
      <c r="B789" s="2"/>
      <c r="C789" s="4"/>
    </row>
    <row r="790" spans="2:3" x14ac:dyDescent="0.25">
      <c r="B790" s="2"/>
      <c r="C790" s="4"/>
    </row>
    <row r="791" spans="2:3" x14ac:dyDescent="0.25">
      <c r="B791" s="2"/>
      <c r="C791" s="4"/>
    </row>
    <row r="792" spans="2:3" x14ac:dyDescent="0.25">
      <c r="B792" s="2"/>
      <c r="C792" s="4"/>
    </row>
    <row r="793" spans="2:3" x14ac:dyDescent="0.25">
      <c r="B793" s="2"/>
      <c r="C793" s="4"/>
    </row>
    <row r="794" spans="2:3" x14ac:dyDescent="0.25">
      <c r="B794" s="2"/>
      <c r="C794" s="4"/>
    </row>
    <row r="795" spans="2:3" x14ac:dyDescent="0.25">
      <c r="B795" s="2"/>
      <c r="C795" s="4"/>
    </row>
    <row r="796" spans="2:3" x14ac:dyDescent="0.25">
      <c r="B796" s="2"/>
      <c r="C796" s="4"/>
    </row>
    <row r="797" spans="2:3" x14ac:dyDescent="0.25">
      <c r="B797" s="2"/>
      <c r="C797" s="4"/>
    </row>
    <row r="798" spans="2:3" x14ac:dyDescent="0.25">
      <c r="B798" s="2"/>
      <c r="C798" s="4"/>
    </row>
    <row r="799" spans="2:3" x14ac:dyDescent="0.25">
      <c r="B799" s="2"/>
      <c r="C799" s="4"/>
    </row>
    <row r="800" spans="2:3" x14ac:dyDescent="0.25">
      <c r="B800" s="2"/>
      <c r="C800" s="4"/>
    </row>
    <row r="801" spans="2:3" x14ac:dyDescent="0.25">
      <c r="B801" s="2"/>
      <c r="C801" s="4"/>
    </row>
    <row r="802" spans="2:3" x14ac:dyDescent="0.25">
      <c r="B802" s="2"/>
      <c r="C802" s="4"/>
    </row>
    <row r="803" spans="2:3" x14ac:dyDescent="0.25">
      <c r="B803" s="2"/>
      <c r="C803" s="4"/>
    </row>
    <row r="804" spans="2:3" x14ac:dyDescent="0.25">
      <c r="B804" s="2"/>
      <c r="C804" s="4"/>
    </row>
    <row r="805" spans="2:3" x14ac:dyDescent="0.25">
      <c r="B805" s="2"/>
      <c r="C805" s="4"/>
    </row>
    <row r="806" spans="2:3" x14ac:dyDescent="0.25">
      <c r="B806" s="2"/>
      <c r="C806" s="4"/>
    </row>
    <row r="807" spans="2:3" x14ac:dyDescent="0.25">
      <c r="B807" s="2"/>
      <c r="C807" s="4"/>
    </row>
    <row r="808" spans="2:3" x14ac:dyDescent="0.25">
      <c r="B808" s="2"/>
      <c r="C808" s="4"/>
    </row>
    <row r="809" spans="2:3" x14ac:dyDescent="0.25">
      <c r="B809" s="2"/>
      <c r="C809" s="4"/>
    </row>
    <row r="810" spans="2:3" x14ac:dyDescent="0.25">
      <c r="B810" s="2"/>
      <c r="C810" s="4"/>
    </row>
    <row r="811" spans="2:3" x14ac:dyDescent="0.25">
      <c r="B811" s="2"/>
      <c r="C811" s="4"/>
    </row>
    <row r="812" spans="2:3" x14ac:dyDescent="0.25">
      <c r="B812" s="2"/>
      <c r="C812" s="4"/>
    </row>
    <row r="813" spans="2:3" x14ac:dyDescent="0.25">
      <c r="B813" s="2"/>
      <c r="C813" s="4"/>
    </row>
    <row r="814" spans="2:3" x14ac:dyDescent="0.25">
      <c r="B814" s="2"/>
      <c r="C814" s="4"/>
    </row>
    <row r="815" spans="2:3" x14ac:dyDescent="0.25">
      <c r="B815" s="2"/>
      <c r="C815" s="4"/>
    </row>
    <row r="816" spans="2:3" x14ac:dyDescent="0.25">
      <c r="B816" s="2"/>
      <c r="C816" s="4"/>
    </row>
    <row r="817" spans="2:3" x14ac:dyDescent="0.25">
      <c r="B817" s="2"/>
      <c r="C817" s="4"/>
    </row>
    <row r="818" spans="2:3" x14ac:dyDescent="0.25">
      <c r="B818" s="2"/>
      <c r="C818" s="4"/>
    </row>
    <row r="819" spans="2:3" x14ac:dyDescent="0.25">
      <c r="B819" s="2"/>
      <c r="C819" s="4"/>
    </row>
    <row r="820" spans="2:3" x14ac:dyDescent="0.25">
      <c r="B820" s="2"/>
      <c r="C820" s="4"/>
    </row>
    <row r="821" spans="2:3" x14ac:dyDescent="0.25">
      <c r="B821" s="2"/>
      <c r="C821" s="4"/>
    </row>
    <row r="822" spans="2:3" x14ac:dyDescent="0.25">
      <c r="B822" s="2"/>
      <c r="C822" s="4"/>
    </row>
    <row r="823" spans="2:3" x14ac:dyDescent="0.25">
      <c r="B823" s="2"/>
      <c r="C823" s="4"/>
    </row>
    <row r="824" spans="2:3" x14ac:dyDescent="0.25">
      <c r="B824" s="2"/>
      <c r="C824" s="4"/>
    </row>
    <row r="825" spans="2:3" x14ac:dyDescent="0.25">
      <c r="B825" s="2"/>
      <c r="C825" s="4"/>
    </row>
    <row r="826" spans="2:3" x14ac:dyDescent="0.25">
      <c r="B826" s="2"/>
      <c r="C826" s="4"/>
    </row>
    <row r="827" spans="2:3" x14ac:dyDescent="0.25">
      <c r="B827" s="2"/>
      <c r="C827" s="4"/>
    </row>
    <row r="828" spans="2:3" x14ac:dyDescent="0.25">
      <c r="B828" s="2"/>
      <c r="C828" s="4"/>
    </row>
    <row r="829" spans="2:3" x14ac:dyDescent="0.25">
      <c r="B829" s="2"/>
      <c r="C829" s="4"/>
    </row>
    <row r="830" spans="2:3" x14ac:dyDescent="0.25">
      <c r="B830" s="2"/>
      <c r="C830" s="4"/>
    </row>
    <row r="831" spans="2:3" x14ac:dyDescent="0.25">
      <c r="B831" s="2"/>
      <c r="C831" s="4"/>
    </row>
    <row r="832" spans="2:3" x14ac:dyDescent="0.25">
      <c r="B832" s="2"/>
      <c r="C832" s="4"/>
    </row>
    <row r="833" spans="2:3" x14ac:dyDescent="0.25">
      <c r="B833" s="2"/>
      <c r="C833" s="4"/>
    </row>
    <row r="834" spans="2:3" x14ac:dyDescent="0.25">
      <c r="B834" s="2"/>
      <c r="C834" s="4"/>
    </row>
    <row r="835" spans="2:3" x14ac:dyDescent="0.25">
      <c r="B835" s="2"/>
      <c r="C835" s="4"/>
    </row>
    <row r="836" spans="2:3" x14ac:dyDescent="0.25">
      <c r="B836" s="2"/>
      <c r="C836" s="4"/>
    </row>
    <row r="837" spans="2:3" x14ac:dyDescent="0.25">
      <c r="B837" s="2"/>
      <c r="C837" s="4"/>
    </row>
    <row r="838" spans="2:3" x14ac:dyDescent="0.25">
      <c r="B838" s="2"/>
      <c r="C838" s="4"/>
    </row>
    <row r="839" spans="2:3" x14ac:dyDescent="0.25">
      <c r="B839" s="2"/>
      <c r="C839" s="4"/>
    </row>
    <row r="840" spans="2:3" x14ac:dyDescent="0.25">
      <c r="B840" s="2"/>
      <c r="C840" s="4"/>
    </row>
    <row r="841" spans="2:3" x14ac:dyDescent="0.25">
      <c r="B841" s="2"/>
      <c r="C841" s="4"/>
    </row>
    <row r="842" spans="2:3" x14ac:dyDescent="0.25">
      <c r="B842" s="2"/>
      <c r="C842" s="4"/>
    </row>
    <row r="843" spans="2:3" x14ac:dyDescent="0.25">
      <c r="B843" s="2"/>
      <c r="C843" s="4"/>
    </row>
    <row r="844" spans="2:3" x14ac:dyDescent="0.25">
      <c r="B844" s="2"/>
      <c r="C844" s="4"/>
    </row>
    <row r="845" spans="2:3" x14ac:dyDescent="0.25">
      <c r="B845" s="2"/>
      <c r="C845" s="4"/>
    </row>
    <row r="846" spans="2:3" x14ac:dyDescent="0.25">
      <c r="B846" s="2"/>
      <c r="C846" s="4"/>
    </row>
    <row r="847" spans="2:3" x14ac:dyDescent="0.25">
      <c r="B847" s="2"/>
      <c r="C847" s="4"/>
    </row>
    <row r="848" spans="2:3" x14ac:dyDescent="0.25">
      <c r="B848" s="2"/>
      <c r="C848" s="4"/>
    </row>
    <row r="849" spans="2:3" x14ac:dyDescent="0.25">
      <c r="B849" s="2"/>
      <c r="C849" s="4"/>
    </row>
    <row r="850" spans="2:3" x14ac:dyDescent="0.25">
      <c r="B850" s="2"/>
      <c r="C850" s="4"/>
    </row>
    <row r="851" spans="2:3" x14ac:dyDescent="0.25">
      <c r="B851" s="2"/>
      <c r="C851" s="4"/>
    </row>
    <row r="852" spans="2:3" x14ac:dyDescent="0.25">
      <c r="B852" s="2"/>
      <c r="C852" s="4"/>
    </row>
    <row r="853" spans="2:3" x14ac:dyDescent="0.25">
      <c r="B853" s="2"/>
      <c r="C853" s="4"/>
    </row>
    <row r="854" spans="2:3" x14ac:dyDescent="0.25">
      <c r="B854" s="2"/>
      <c r="C854" s="4"/>
    </row>
    <row r="855" spans="2:3" x14ac:dyDescent="0.25">
      <c r="B855" s="2"/>
      <c r="C855" s="4"/>
    </row>
    <row r="856" spans="2:3" x14ac:dyDescent="0.25">
      <c r="B856" s="2"/>
      <c r="C856" s="4"/>
    </row>
    <row r="857" spans="2:3" x14ac:dyDescent="0.25">
      <c r="B857" s="2"/>
      <c r="C857" s="4"/>
    </row>
    <row r="858" spans="2:3" x14ac:dyDescent="0.25">
      <c r="B858" s="2"/>
      <c r="C858" s="4"/>
    </row>
    <row r="859" spans="2:3" x14ac:dyDescent="0.25">
      <c r="B859" s="2"/>
      <c r="C859" s="4"/>
    </row>
    <row r="860" spans="2:3" x14ac:dyDescent="0.25">
      <c r="B860" s="2"/>
      <c r="C860" s="4"/>
    </row>
    <row r="861" spans="2:3" x14ac:dyDescent="0.25">
      <c r="B861" s="2"/>
      <c r="C861" s="4"/>
    </row>
    <row r="862" spans="2:3" x14ac:dyDescent="0.25">
      <c r="B862" s="2"/>
      <c r="C862" s="4"/>
    </row>
    <row r="863" spans="2:3" x14ac:dyDescent="0.25">
      <c r="B863" s="2"/>
      <c r="C863" s="4"/>
    </row>
    <row r="864" spans="2:3" x14ac:dyDescent="0.25">
      <c r="B864" s="2"/>
      <c r="C864" s="4"/>
    </row>
    <row r="865" spans="2:3" x14ac:dyDescent="0.25">
      <c r="B865" s="2"/>
      <c r="C865" s="4"/>
    </row>
    <row r="866" spans="2:3" x14ac:dyDescent="0.25">
      <c r="B866" s="2"/>
      <c r="C866" s="4"/>
    </row>
    <row r="867" spans="2:3" x14ac:dyDescent="0.25">
      <c r="B867" s="2"/>
      <c r="C867" s="4"/>
    </row>
    <row r="868" spans="2:3" x14ac:dyDescent="0.25">
      <c r="B868" s="2"/>
      <c r="C868" s="4"/>
    </row>
    <row r="869" spans="2:3" x14ac:dyDescent="0.25">
      <c r="C869" s="4"/>
    </row>
    <row r="870" spans="2:3" x14ac:dyDescent="0.25">
      <c r="C870" s="4"/>
    </row>
    <row r="871" spans="2:3" x14ac:dyDescent="0.25">
      <c r="C871" s="4"/>
    </row>
    <row r="872" spans="2:3" x14ac:dyDescent="0.25">
      <c r="C872" s="4"/>
    </row>
    <row r="873" spans="2:3" x14ac:dyDescent="0.25">
      <c r="C873" s="4"/>
    </row>
    <row r="874" spans="2:3" x14ac:dyDescent="0.25">
      <c r="C874" s="4"/>
    </row>
    <row r="875" spans="2:3" x14ac:dyDescent="0.25">
      <c r="C875" s="4"/>
    </row>
    <row r="876" spans="2:3" x14ac:dyDescent="0.25">
      <c r="C876" s="4"/>
    </row>
    <row r="877" spans="2:3" x14ac:dyDescent="0.25">
      <c r="C877" s="4"/>
    </row>
    <row r="878" spans="2:3" x14ac:dyDescent="0.25">
      <c r="C878" s="4"/>
    </row>
    <row r="879" spans="2:3" x14ac:dyDescent="0.25">
      <c r="C879" s="4"/>
    </row>
    <row r="880" spans="2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  <row r="1385" spans="3:3" x14ac:dyDescent="0.25">
      <c r="C1385" s="4"/>
    </row>
    <row r="1386" spans="3:3" x14ac:dyDescent="0.25">
      <c r="C1386" s="4"/>
    </row>
    <row r="1387" spans="3:3" x14ac:dyDescent="0.25">
      <c r="C1387" s="4"/>
    </row>
    <row r="1388" spans="3:3" x14ac:dyDescent="0.25">
      <c r="C1388" s="4"/>
    </row>
    <row r="1389" spans="3:3" x14ac:dyDescent="0.25">
      <c r="C1389" s="4"/>
    </row>
    <row r="1390" spans="3:3" x14ac:dyDescent="0.25">
      <c r="C1390" s="4"/>
    </row>
    <row r="1391" spans="3:3" x14ac:dyDescent="0.25">
      <c r="C1391" s="4"/>
    </row>
    <row r="1392" spans="3:3" x14ac:dyDescent="0.25">
      <c r="C1392" s="4"/>
    </row>
    <row r="1393" spans="3:3" x14ac:dyDescent="0.25">
      <c r="C1393" s="4"/>
    </row>
  </sheetData>
  <mergeCells count="12">
    <mergeCell ref="F5:F6"/>
    <mergeCell ref="G5:G6"/>
    <mergeCell ref="A1:I1"/>
    <mergeCell ref="A2:I2"/>
    <mergeCell ref="A3:I3"/>
    <mergeCell ref="A4:A6"/>
    <mergeCell ref="B4:B6"/>
    <mergeCell ref="C4:C6"/>
    <mergeCell ref="D4:G4"/>
    <mergeCell ref="H4:I5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BCBCA</vt:lpstr>
      <vt:lpstr>Sheet1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2020-11-27T12:48:13Z</cp:lastPrinted>
  <dcterms:created xsi:type="dcterms:W3CDTF">2013-08-22T12:33:56Z</dcterms:created>
  <dcterms:modified xsi:type="dcterms:W3CDTF">2020-11-27T12:48:16Z</dcterms:modified>
</cp:coreProperties>
</file>